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29.111.1.190\経企共有\HP更新\HP更新・修正依頼（JAMU）\当社指定請求書ページ\請求書差替え\20230929\"/>
    </mc:Choice>
  </mc:AlternateContent>
  <xr:revisionPtr revIDLastSave="0" documentId="8_{C25D8F36-F188-4F27-BE02-1606A45C90B5}" xr6:coauthVersionLast="47" xr6:coauthVersionMax="47" xr10:uidLastSave="{00000000-0000-0000-0000-000000000000}"/>
  <workbookProtection workbookAlgorithmName="SHA-512" workbookHashValue="vX62kUiyIQ9Pkw8qttvzDcq4piLBUQIIJ0IzTUiSjEueCKLHL3oGGbAT4BEbzS+UEnUQhE4merM+j5nQYtPswA==" workbookSaltValue="2BzdV/rtbD5WSEYFm3vM3Q==" workbookSpinCount="100000" lockStructure="1"/>
  <bookViews>
    <workbookView xWindow="-120" yWindow="-120" windowWidth="29040" windowHeight="15990" xr2:uid="{4300BDAF-FE64-4B0D-BBEA-A789A603713D}"/>
  </bookViews>
  <sheets>
    <sheet name="請求書（非契約）" sheetId="1" r:id="rId1"/>
    <sheet name="請求書（非契約）記入例" sheetId="2" r:id="rId2"/>
  </sheets>
  <definedNames>
    <definedName name="_xlnm.Print_Area" localSheetId="0">'請求書（非契約）'!$A$1:$AO$52</definedName>
    <definedName name="_xlnm.Print_Area" localSheetId="1">'請求書（非契約）記入例'!$A$1:$AO$52</definedName>
    <definedName name="Z_2D72148B_12FE_4CAF_8382_7F2931EE5260_.wvu.PrintArea" localSheetId="0" hidden="1">'請求書（非契約）'!$A$1:$AO$52</definedName>
    <definedName name="Z_2D72148B_12FE_4CAF_8382_7F2931EE5260_.wvu.PrintArea" localSheetId="1" hidden="1">'請求書（非契約）記入例'!$A$1:$AO$52</definedName>
    <definedName name="非_消費税" localSheetId="0">'請求書（非契約）'!$AK$46:$AO$48</definedName>
    <definedName name="非_消費税" localSheetId="1">'請求書（非契約）記入例'!$AK$46:$AO$48</definedName>
    <definedName name="非_税抜き金額" localSheetId="0">'請求書（非契約）'!$AE$35:$AJ$44</definedName>
    <definedName name="非_税抜き金額" localSheetId="1">'請求書（非契約）記入例'!$AE$35:$AJ$44</definedName>
    <definedName name="非_税抜き金額１集計" localSheetId="0">'請求書（非契約）'!$AE$46</definedName>
    <definedName name="非_税抜き金額１集計" localSheetId="1">'請求書（非契約）記入例'!$AE$46</definedName>
    <definedName name="非_税抜き金額２集計" localSheetId="0">'請求書（非契約）'!$AE$47</definedName>
    <definedName name="非_税抜き金額２集計" localSheetId="1">'請求書（非契約）記入例'!$AE$47</definedName>
    <definedName name="非_税抜き金額３集計" localSheetId="0">'請求書（非契約）'!$AE$48</definedName>
    <definedName name="非_税抜き金額３集計" localSheetId="1">'請求書（非契約）記入例'!$AE$48</definedName>
    <definedName name="非_税率" localSheetId="0">'請求書（非契約）'!$H$35:$I$44</definedName>
    <definedName name="非_税率" localSheetId="1">'請求書（非契約）記入例'!$H$35:$I$44</definedName>
    <definedName name="非_税率１" localSheetId="0">'請求書（非契約）'!$W$46</definedName>
    <definedName name="非_税率１" localSheetId="1">'請求書（非契約）記入例'!$W$46</definedName>
    <definedName name="非_税率１四捨五入" localSheetId="0">'請求書（非契約）'!$V$46</definedName>
    <definedName name="非_税率１四捨五入" localSheetId="1">'請求書（非契約）記入例'!$V$46</definedName>
    <definedName name="非_税率１切り捨て" localSheetId="0">'請求書（非契約）'!$T$46</definedName>
    <definedName name="非_税率１切り捨て" localSheetId="1">'請求書（非契約）記入例'!$T$46</definedName>
    <definedName name="非_税率１切り上げ" localSheetId="0">'請求書（非契約）'!$U$46</definedName>
    <definedName name="非_税率１切り上げ" localSheetId="1">'請求書（非契約）記入例'!$U$46</definedName>
    <definedName name="非_税率２" localSheetId="0">'請求書（非契約）'!$W$47</definedName>
    <definedName name="非_税率２" localSheetId="1">'請求書（非契約）記入例'!$W$47</definedName>
    <definedName name="非_税率２四捨五入" localSheetId="0">'請求書（非契約）'!$V$47</definedName>
    <definedName name="非_税率２四捨五入" localSheetId="1">'請求書（非契約）記入例'!$V$47</definedName>
    <definedName name="非_税率２切り捨て" localSheetId="0">'請求書（非契約）'!$T$47</definedName>
    <definedName name="非_税率２切り捨て" localSheetId="1">'請求書（非契約）記入例'!$T$47</definedName>
    <definedName name="非_税率２切り上げ" localSheetId="0">'請求書（非契約）'!$U$47</definedName>
    <definedName name="非_税率２切り上げ" localSheetId="1">'請求書（非契約）記入例'!$U$47</definedName>
    <definedName name="非_税率３" localSheetId="0">'請求書（非契約）'!$W$48</definedName>
    <definedName name="非_税率３" localSheetId="1">'請求書（非契約）記入例'!$W$48</definedName>
    <definedName name="非_税率３四捨五入" localSheetId="0">'請求書（非契約）'!$V$48</definedName>
    <definedName name="非_税率３四捨五入" localSheetId="1">'請求書（非契約）記入例'!$V$48</definedName>
    <definedName name="非_税率３切り捨て" localSheetId="0">'請求書（非契約）'!$T$48</definedName>
    <definedName name="非_税率３切り捨て" localSheetId="1">'請求書（非契約）記入例'!$T$48</definedName>
    <definedName name="非_税率３切り上げ" localSheetId="0">'請求書（非契約）'!$U$48</definedName>
    <definedName name="非_税率３切り上げ" localSheetId="1">'請求書（非契約）記入例'!$U$48</definedName>
    <definedName name="非_端数処理" localSheetId="0">'請求書（非契約）'!$K$50</definedName>
    <definedName name="非_端数処理" localSheetId="1">'請求書（非契約）記入例'!$K$50</definedName>
    <definedName name="非_内訳合計" localSheetId="0">'請求書（非契約）'!$AE$50:$AO$50</definedName>
    <definedName name="非_内訳合計" localSheetId="1">'請求書（非契約）記入例'!$AE$50:$AO$50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2" l="1"/>
  <c r="AE47" i="2"/>
  <c r="U47" i="2" s="1"/>
  <c r="J47" i="2"/>
  <c r="J46" i="2"/>
  <c r="AE44" i="2"/>
  <c r="AE43" i="2"/>
  <c r="AE42" i="2"/>
  <c r="AE46" i="2" s="1"/>
  <c r="AE41" i="2"/>
  <c r="AE40" i="2"/>
  <c r="AE39" i="2"/>
  <c r="AE38" i="2"/>
  <c r="AE37" i="2"/>
  <c r="AE48" i="2" s="1"/>
  <c r="AE36" i="2"/>
  <c r="AE35" i="2"/>
  <c r="AE49" i="1"/>
  <c r="AE48" i="1"/>
  <c r="V48" i="1" s="1"/>
  <c r="J48" i="1"/>
  <c r="AE47" i="1"/>
  <c r="V47" i="1" s="1"/>
  <c r="J47" i="1"/>
  <c r="J46" i="1"/>
  <c r="AE44" i="1"/>
  <c r="AE43" i="1"/>
  <c r="AE42" i="1"/>
  <c r="AE41" i="1"/>
  <c r="AE40" i="1"/>
  <c r="AE39" i="1"/>
  <c r="AE38" i="1"/>
  <c r="AE37" i="1"/>
  <c r="AE36" i="1"/>
  <c r="AE35" i="1"/>
  <c r="AE50" i="2" l="1"/>
  <c r="AE46" i="1"/>
  <c r="U46" i="1" s="1"/>
  <c r="AE50" i="1"/>
  <c r="U48" i="2"/>
  <c r="T48" i="2"/>
  <c r="AK48" i="2" s="1"/>
  <c r="V48" i="2"/>
  <c r="U46" i="2"/>
  <c r="T46" i="2"/>
  <c r="AK46" i="2" s="1"/>
  <c r="V46" i="2"/>
  <c r="V47" i="2"/>
  <c r="AE49" i="2"/>
  <c r="T47" i="2"/>
  <c r="AK47" i="2" s="1"/>
  <c r="T47" i="1"/>
  <c r="AK47" i="1" s="1"/>
  <c r="T48" i="1"/>
  <c r="AK48" i="1" s="1"/>
  <c r="U47" i="1"/>
  <c r="U48" i="1"/>
  <c r="AK50" i="2" l="1"/>
  <c r="Z31" i="2" s="1"/>
  <c r="T46" i="1"/>
  <c r="AK46" i="1" s="1"/>
  <c r="AK50" i="1" s="1"/>
  <c r="V46" i="1"/>
  <c r="G30" i="2"/>
  <c r="Z31" i="1" l="1"/>
  <c r="G30" i="1"/>
</calcChain>
</file>

<file path=xl/sharedStrings.xml><?xml version="1.0" encoding="utf-8"?>
<sst xmlns="http://schemas.openxmlformats.org/spreadsheetml/2006/main" count="133" uniqueCount="71">
  <si>
    <t>請　求　書（ 指 定 様 式 ）</t>
    <rPh sb="0" eb="1">
      <t>ショウ</t>
    </rPh>
    <rPh sb="2" eb="3">
      <t>モトム</t>
    </rPh>
    <rPh sb="4" eb="5">
      <t>ショ</t>
    </rPh>
    <rPh sb="7" eb="8">
      <t>ユビ</t>
    </rPh>
    <rPh sb="9" eb="10">
      <t>サダム</t>
    </rPh>
    <rPh sb="11" eb="12">
      <t>サマ</t>
    </rPh>
    <rPh sb="13" eb="14">
      <t>シキ</t>
    </rPh>
    <phoneticPr fontId="3"/>
  </si>
  <si>
    <t>請求年月日</t>
    <rPh sb="0" eb="2">
      <t>セイキュウ</t>
    </rPh>
    <rPh sb="2" eb="5">
      <t>ネンガッピ</t>
    </rPh>
    <phoneticPr fontId="3"/>
  </si>
  <si>
    <t>年</t>
    <rPh sb="0" eb="1">
      <t>ネン</t>
    </rPh>
    <phoneticPr fontId="3"/>
  </si>
  <si>
    <t>月</t>
    <rPh sb="0" eb="1">
      <t>ツキ</t>
    </rPh>
    <phoneticPr fontId="3"/>
  </si>
  <si>
    <t>日</t>
    <rPh sb="0" eb="1">
      <t>ヒ</t>
    </rPh>
    <phoneticPr fontId="3"/>
  </si>
  <si>
    <t>株式会社 新井組　御中</t>
    <rPh sb="0" eb="4">
      <t>カブシキカイシャ</t>
    </rPh>
    <rPh sb="5" eb="8">
      <t>アライグミ</t>
    </rPh>
    <rPh sb="9" eb="11">
      <t>オンチュウ</t>
    </rPh>
    <phoneticPr fontId="3"/>
  </si>
  <si>
    <t>郵便番号</t>
    <rPh sb="0" eb="2">
      <t>ユウビン</t>
    </rPh>
    <rPh sb="2" eb="4">
      <t>バンゴウ</t>
    </rPh>
    <phoneticPr fontId="3"/>
  </si>
  <si>
    <t>－</t>
    <phoneticPr fontId="3"/>
  </si>
  <si>
    <t>住　　所</t>
    <rPh sb="0" eb="1">
      <t>ジュウ</t>
    </rPh>
    <rPh sb="3" eb="4">
      <t>ショ</t>
    </rPh>
    <phoneticPr fontId="3"/>
  </si>
  <si>
    <t>社　　名</t>
    <rPh sb="0" eb="1">
      <t>シャ</t>
    </rPh>
    <rPh sb="3" eb="4">
      <t>メイ</t>
    </rPh>
    <phoneticPr fontId="3"/>
  </si>
  <si>
    <t>電話番号</t>
    <rPh sb="0" eb="4">
      <t>デンワバンゴウ</t>
    </rPh>
    <phoneticPr fontId="3"/>
  </si>
  <si>
    <t>FAX番号</t>
    <rPh sb="3" eb="5">
      <t>バンゴウ</t>
    </rPh>
    <phoneticPr fontId="3"/>
  </si>
  <si>
    <t>Ｔ</t>
    <phoneticPr fontId="3"/>
  </si>
  <si>
    <t>B C 1 －</t>
    <phoneticPr fontId="3"/>
  </si>
  <si>
    <t>B C 2 －</t>
    <phoneticPr fontId="3"/>
  </si>
  <si>
    <t>B C 3 －</t>
    <phoneticPr fontId="3"/>
  </si>
  <si>
    <t>B C ４ －</t>
    <phoneticPr fontId="3"/>
  </si>
  <si>
    <t>AINV-2-01</t>
    <phoneticPr fontId="3"/>
  </si>
  <si>
    <t>下記の通りご請求申し上げます。</t>
    <rPh sb="0" eb="2">
      <t>カキ</t>
    </rPh>
    <rPh sb="3" eb="4">
      <t>トオ</t>
    </rPh>
    <rPh sb="6" eb="8">
      <t>セイキュウ</t>
    </rPh>
    <rPh sb="8" eb="9">
      <t>モウ</t>
    </rPh>
    <rPh sb="10" eb="11">
      <t>ア</t>
    </rPh>
    <phoneticPr fontId="3"/>
  </si>
  <si>
    <t>請求金額</t>
    <rPh sb="0" eb="2">
      <t>セイキュウ</t>
    </rPh>
    <rPh sb="2" eb="4">
      <t>キンガク</t>
    </rPh>
    <phoneticPr fontId="3"/>
  </si>
  <si>
    <t>（内消費税額等：</t>
    <rPh sb="1" eb="5">
      <t>ウチショウヒゼイ</t>
    </rPh>
    <rPh sb="5" eb="6">
      <t>ガク</t>
    </rPh>
    <rPh sb="6" eb="7">
      <t>ナド</t>
    </rPh>
    <phoneticPr fontId="3"/>
  </si>
  <si>
    <t>）</t>
    <phoneticPr fontId="3"/>
  </si>
  <si>
    <t>No.</t>
    <phoneticPr fontId="3"/>
  </si>
  <si>
    <t>税率</t>
    <rPh sb="0" eb="2">
      <t>ゼイリツ</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</si>
  <si>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</si>
  <si>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</si>
  <si>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</si>
  <si>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</si>
  <si>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備考</t>
    <rPh sb="0" eb="2">
      <t>ビコウ</t>
    </rPh>
    <phoneticPr fontId="3"/>
  </si>
  <si>
    <t>消費税</t>
    <rPh sb="0" eb="3">
      <t>ショウヒゼイ</t>
    </rPh>
    <phoneticPr fontId="3"/>
  </si>
  <si>
    <t>・</t>
    <phoneticPr fontId="3"/>
  </si>
  <si>
    <t>税率について</t>
    <rPh sb="0" eb="2">
      <t>ゼイリツ</t>
    </rPh>
    <phoneticPr fontId="3"/>
  </si>
  <si>
    <t>空白</t>
    <rPh sb="0" eb="2">
      <t>クウハク</t>
    </rPh>
    <phoneticPr fontId="3"/>
  </si>
  <si>
    <t>％対象</t>
    <rPh sb="1" eb="3">
      <t>タイショウ</t>
    </rPh>
    <phoneticPr fontId="3"/>
  </si>
  <si>
    <t>※</t>
    <phoneticPr fontId="3"/>
  </si>
  <si>
    <t>◎</t>
    <phoneticPr fontId="3"/>
  </si>
  <si>
    <t>◇</t>
    <phoneticPr fontId="3"/>
  </si>
  <si>
    <t>…　その他（非課税、不課税等）</t>
    <rPh sb="4" eb="5">
      <t>タ</t>
    </rPh>
    <rPh sb="6" eb="9">
      <t>ヒカゼイ</t>
    </rPh>
    <rPh sb="10" eb="13">
      <t>フカゼイ</t>
    </rPh>
    <rPh sb="13" eb="14">
      <t>ナド</t>
    </rPh>
    <phoneticPr fontId="3"/>
  </si>
  <si>
    <t>その他</t>
    <rPh sb="2" eb="3">
      <t>タ</t>
    </rPh>
    <phoneticPr fontId="3"/>
  </si>
  <si>
    <t>消費税の端数処理</t>
    <rPh sb="0" eb="3">
      <t>ショウヒゼイ</t>
    </rPh>
    <rPh sb="4" eb="6">
      <t>ハスウ</t>
    </rPh>
    <rPh sb="6" eb="8">
      <t>ショリ</t>
    </rPh>
    <phoneticPr fontId="3"/>
  </si>
  <si>
    <t>…</t>
    <phoneticPr fontId="3"/>
  </si>
  <si>
    <t>切り捨て</t>
  </si>
  <si>
    <t>合計</t>
    <rPh sb="0" eb="2">
      <t>ゴウケイ</t>
    </rPh>
    <phoneticPr fontId="3"/>
  </si>
  <si>
    <t>541</t>
    <phoneticPr fontId="3"/>
  </si>
  <si>
    <t>0053</t>
    <phoneticPr fontId="3"/>
  </si>
  <si>
    <t>の着色部分に記入して下さい</t>
    <rPh sb="1" eb="3">
      <t>チャクショク</t>
    </rPh>
    <rPh sb="3" eb="5">
      <t>ブブン</t>
    </rPh>
    <rPh sb="6" eb="8">
      <t>キニュウ</t>
    </rPh>
    <rPh sb="10" eb="11">
      <t>クダ</t>
    </rPh>
    <phoneticPr fontId="3"/>
  </si>
  <si>
    <t>大阪府大阪市○○区△〇町２‐１‐５</t>
    <phoneticPr fontId="3"/>
  </si>
  <si>
    <t>は入力必須項目となります</t>
    <rPh sb="1" eb="3">
      <t>ニュウリョク</t>
    </rPh>
    <rPh sb="3" eb="5">
      <t>ヒッス</t>
    </rPh>
    <rPh sb="5" eb="7">
      <t>コウモク</t>
    </rPh>
    <phoneticPr fontId="3"/>
  </si>
  <si>
    <t>株式会社ムラヤマ</t>
    <phoneticPr fontId="3"/>
  </si>
  <si>
    <t>06-1234-5678</t>
  </si>
  <si>
    <t>06-1234-5679</t>
  </si>
  <si>
    <t>○○〇高架橋他耐震補強工事</t>
    <phoneticPr fontId="3"/>
  </si>
  <si>
    <t>事務所備品リース代</t>
    <rPh sb="0" eb="3">
      <t>ジムショ</t>
    </rPh>
    <rPh sb="3" eb="5">
      <t>ビヒン</t>
    </rPh>
    <rPh sb="8" eb="9">
      <t>ダイ</t>
    </rPh>
    <phoneticPr fontId="3"/>
  </si>
  <si>
    <t>式</t>
  </si>
  <si>
    <t>◇</t>
  </si>
  <si>
    <t>郵便はがき</t>
    <rPh sb="0" eb="2">
      <t>ユウビン</t>
    </rPh>
    <phoneticPr fontId="3"/>
  </si>
  <si>
    <t>枚</t>
  </si>
  <si>
    <t>◎</t>
  </si>
  <si>
    <t>ウォーターサーバー</t>
  </si>
  <si>
    <t>台</t>
  </si>
  <si>
    <t>レンタル費用</t>
  </si>
  <si>
    <t>※</t>
  </si>
  <si>
    <t>飲料水</t>
  </si>
  <si>
    <t>月</t>
  </si>
  <si>
    <t>インボイス登録番号</t>
    <rPh sb="5" eb="7">
      <t>トウロク</t>
    </rPh>
    <rPh sb="7" eb="9">
      <t>バンゴウ</t>
    </rPh>
    <phoneticPr fontId="3"/>
  </si>
  <si>
    <t>取引先コード</t>
    <rPh sb="0" eb="3">
      <t>トリヒキサキ</t>
    </rPh>
    <phoneticPr fontId="3"/>
  </si>
  <si>
    <t>工事番号</t>
    <rPh sb="0" eb="2">
      <t>コウジ</t>
    </rPh>
    <rPh sb="2" eb="4">
      <t>バンゴウ</t>
    </rPh>
    <phoneticPr fontId="3"/>
  </si>
  <si>
    <t>工事名称（または部署名）</t>
    <rPh sb="0" eb="4">
      <t>コウジメイショウ</t>
    </rPh>
    <rPh sb="8" eb="11">
      <t>ブショメイ</t>
    </rPh>
    <phoneticPr fontId="3"/>
  </si>
  <si>
    <r>
      <t xml:space="preserve">　日 付 </t>
    </r>
    <r>
      <rPr>
        <b/>
        <sz val="9"/>
        <color rgb="FFFF0000"/>
        <rFont val="游ゴシック"/>
        <family val="3"/>
        <charset val="128"/>
      </rPr>
      <t>※</t>
    </r>
    <rPh sb="1" eb="2">
      <t>ヒ</t>
    </rPh>
    <rPh sb="3" eb="4">
      <t>ツキ</t>
    </rPh>
    <phoneticPr fontId="3"/>
  </si>
  <si>
    <r>
      <t xml:space="preserve">　内　　容 </t>
    </r>
    <r>
      <rPr>
        <b/>
        <sz val="9"/>
        <color rgb="FFFF0000"/>
        <rFont val="游ゴシック"/>
        <family val="3"/>
        <charset val="128"/>
      </rPr>
      <t>※</t>
    </r>
    <rPh sb="1" eb="2">
      <t>ウチ</t>
    </rPh>
    <rPh sb="4" eb="5">
      <t>カタチ</t>
    </rPh>
    <phoneticPr fontId="3"/>
  </si>
  <si>
    <r>
      <t>【請求金額内訳】</t>
    </r>
    <r>
      <rPr>
        <b/>
        <sz val="9"/>
        <color rgb="FFFF0000"/>
        <rFont val="游ゴシック"/>
        <family val="3"/>
        <charset val="128"/>
      </rPr>
      <t xml:space="preserve">※ </t>
    </r>
    <r>
      <rPr>
        <sz val="9"/>
        <color rgb="FFFF0000"/>
        <rFont val="游ゴシック"/>
        <family val="3"/>
        <charset val="128"/>
      </rPr>
      <t>空白不可</t>
    </r>
    <rPh sb="1" eb="5">
      <t>セイキュウキンガク</t>
    </rPh>
    <rPh sb="5" eb="7">
      <t>ウチワケ</t>
    </rPh>
    <rPh sb="10" eb="14">
      <t>クウハクフカ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</si>
</sst>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 　円　&quot;;&quot;▲ &quot;#,###&quot; 　円　&quot;"/>
    <numFmt numFmtId="177" formatCode="#,##0_ "/>
    <numFmt numFmtId="178" formatCode="yyyy/mm/dd"/>
    <numFmt numFmtId="179" formatCode="#,##0.0_ "/>
    <numFmt numFmtId="180" formatCode="_(\ #,##0_);[Red]_(\-#,##0_);;_(@_)"/>
    <numFmt numFmtId="181" formatCode="_(* #,##0_);_(* \(#,##0\);_(* &quot;-&quot;_);_(@_)"/>
    <numFmt numFmtId="182" formatCode=";;;"/>
    <numFmt numFmtId="183" formatCode="#,##0&quot; 　円　&quot;;[Red]&quot;▲ &quot;#,##0&quot; 　円　&quot;"/>
  </numFmts>
  <fonts count="21" x14ac:knownFonts="1">
    <font>
      <sz val="11"/>
      <color theme="2" tint="-0.749961851863155"/>
      <name val="Meiryo UI"/>
      <family val="2"/>
      <charset val="128"/>
    </font>
    <font>
      <sz val="11"/>
      <color theme="2" tint="-0.749961851863155"/>
      <name val="Meiryo UI"/>
      <family val="2"/>
      <charset val="128"/>
    </font>
    <font>
      <b/>
      <sz val="15"/>
      <color theme="8" tint="-0.249977111117893"/>
      <name val="游明朝"/>
      <family val="1"/>
      <charset val="128"/>
    </font>
    <font>
      <sz val="6"/>
      <name val="Meiryo UI"/>
      <family val="2"/>
      <charset val="128"/>
    </font>
    <font>
      <sz val="16"/>
      <color theme="2" tint="-0.749961851863155"/>
      <name val="游ゴシック"/>
      <family val="3"/>
      <charset val="128"/>
    </font>
    <font>
      <sz val="11"/>
      <color theme="2" tint="-0.749961851863155"/>
      <name val="游ゴシック"/>
      <family val="3"/>
      <charset val="128"/>
    </font>
    <font>
      <sz val="9"/>
      <color theme="8" tint="-0.249977111117893"/>
      <name val="游ゴシック"/>
      <family val="3"/>
      <charset val="128"/>
    </font>
    <font>
      <sz val="9"/>
      <color theme="2" tint="-0.749961851863155"/>
      <name val="游ゴシック"/>
      <family val="3"/>
      <charset val="128"/>
    </font>
    <font>
      <b/>
      <sz val="14"/>
      <color theme="8" tint="-0.249977111117893"/>
      <name val="游明朝"/>
      <family val="1"/>
      <charset val="128"/>
    </font>
    <font>
      <b/>
      <sz val="14"/>
      <color theme="2" tint="-0.749961851863155"/>
      <name val="游明朝"/>
      <family val="1"/>
      <charset val="128"/>
    </font>
    <font>
      <sz val="10"/>
      <color theme="2" tint="-0.749961851863155"/>
      <name val="游ゴシック"/>
      <family val="3"/>
      <charset val="128"/>
    </font>
    <font>
      <b/>
      <sz val="9"/>
      <color theme="8" tint="-0.249977111117893"/>
      <name val="游ゴシック"/>
      <family val="3"/>
      <charset val="128"/>
    </font>
    <font>
      <sz val="11"/>
      <color theme="8" tint="-0.249977111117893"/>
      <name val="游ゴシック"/>
      <family val="3"/>
      <charset val="128"/>
    </font>
    <font>
      <sz val="9"/>
      <color theme="8" tint="-0.24994659260841701"/>
      <name val="游ゴシック"/>
      <family val="3"/>
      <charset val="128"/>
    </font>
    <font>
      <sz val="8"/>
      <color theme="8" tint="-0.249977111117893"/>
      <name val="游ゴシック"/>
      <family val="3"/>
      <charset val="128"/>
    </font>
    <font>
      <sz val="8"/>
      <color theme="2" tint="-0.749961851863155"/>
      <name val="游ゴシック"/>
      <family val="3"/>
      <charset val="128"/>
    </font>
    <font>
      <sz val="9"/>
      <name val="游ゴシック"/>
      <family val="3"/>
      <charset val="128"/>
    </font>
    <font>
      <sz val="8"/>
      <name val="游ゴシック"/>
      <family val="3"/>
      <charset val="128"/>
    </font>
    <font>
      <b/>
      <sz val="10"/>
      <color rgb="FFFF0000"/>
      <name val="游ゴシック"/>
      <family val="3"/>
      <charset val="128"/>
    </font>
    <font>
      <sz val="9"/>
      <color rgb="FFFF0000"/>
      <name val="游ゴシック"/>
      <family val="3"/>
      <charset val="128"/>
    </font>
    <font>
      <b/>
      <sz val="9"/>
      <color rgb="FFFF0000"/>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right/>
      <top/>
      <bottom style="thin">
        <color theme="8" tint="0.39994506668294322"/>
      </bottom>
      <diagonal/>
    </border>
    <border>
      <left style="thin">
        <color theme="8" tint="0.39991454817346722"/>
      </left>
      <right/>
      <top style="thin">
        <color theme="8" tint="0.39991454817346722"/>
      </top>
      <bottom style="thin">
        <color theme="8" tint="0.39991454817346722"/>
      </bottom>
      <diagonal/>
    </border>
    <border>
      <left/>
      <right/>
      <top style="thin">
        <color theme="8" tint="0.39991454817346722"/>
      </top>
      <bottom style="thin">
        <color theme="8" tint="0.39991454817346722"/>
      </bottom>
      <diagonal/>
    </border>
    <border>
      <left/>
      <right style="thin">
        <color theme="8" tint="0.39991454817346722"/>
      </right>
      <top style="thin">
        <color theme="8" tint="0.39991454817346722"/>
      </top>
      <bottom style="thin">
        <color theme="8" tint="0.39991454817346722"/>
      </bottom>
      <diagonal/>
    </border>
    <border>
      <left/>
      <right style="thin">
        <color theme="8" tint="0.79998168889431442"/>
      </right>
      <top style="thin">
        <color theme="8" tint="0.59996337778862885"/>
      </top>
      <bottom style="thin">
        <color theme="8" tint="0.59996337778862885"/>
      </bottom>
      <diagonal/>
    </border>
    <border>
      <left style="thin">
        <color theme="8" tint="0.79998168889431442"/>
      </left>
      <right style="thin">
        <color theme="8" tint="0.79998168889431442"/>
      </right>
      <top style="thin">
        <color theme="8" tint="0.59996337778862885"/>
      </top>
      <bottom style="thin">
        <color theme="8" tint="0.59996337778862885"/>
      </bottom>
      <diagonal/>
    </border>
    <border>
      <left style="thin">
        <color theme="8" tint="0.79998168889431442"/>
      </left>
      <right style="thin">
        <color theme="8" tint="0.39994506668294322"/>
      </right>
      <top style="thin">
        <color theme="8" tint="0.59996337778862885"/>
      </top>
      <bottom style="thin">
        <color theme="8" tint="0.59996337778862885"/>
      </bottom>
      <diagonal/>
    </border>
    <border>
      <left style="thin">
        <color theme="8" tint="0.39985351115451523"/>
      </left>
      <right/>
      <top style="thin">
        <color theme="8" tint="0.39982299264503923"/>
      </top>
      <bottom style="thin">
        <color theme="8" tint="0.39988402966399123"/>
      </bottom>
      <diagonal/>
    </border>
    <border>
      <left/>
      <right/>
      <top style="thin">
        <color theme="8" tint="0.39982299264503923"/>
      </top>
      <bottom style="thin">
        <color theme="8" tint="0.39988402966399123"/>
      </bottom>
      <diagonal/>
    </border>
    <border>
      <left/>
      <right/>
      <top style="thin">
        <color theme="8" tint="0.39988402966399123"/>
      </top>
      <bottom style="thin">
        <color theme="8" tint="0.39988402966399123"/>
      </bottom>
      <diagonal/>
    </border>
    <border>
      <left/>
      <right style="thin">
        <color theme="8" tint="0.39985351115451523"/>
      </right>
      <top style="thin">
        <color theme="8" tint="0.39988402966399123"/>
      </top>
      <bottom style="thin">
        <color theme="8" tint="0.39988402966399123"/>
      </bottom>
      <diagonal/>
    </border>
    <border>
      <left style="thin">
        <color theme="8" tint="0.39985351115451523"/>
      </left>
      <right style="thin">
        <color theme="8" tint="0.79998168889431442"/>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bottom/>
      <diagonal/>
    </border>
    <border>
      <left style="thin">
        <color theme="8" tint="0.39985351115451523"/>
      </left>
      <right/>
      <top/>
      <bottom/>
      <diagonal/>
    </border>
    <border>
      <left style="thin">
        <color theme="8" tint="0.39985351115451523"/>
      </left>
      <right style="thin">
        <color theme="8" tint="0.39985351115451523"/>
      </right>
      <top style="thin">
        <color theme="8" tint="0.39988402966399123"/>
      </top>
      <bottom style="thin">
        <color theme="8" tint="0.39985351115451523"/>
      </bottom>
      <diagonal/>
    </border>
    <border>
      <left style="thin">
        <color theme="8" tint="0.39985351115451523"/>
      </left>
      <right/>
      <top style="thin">
        <color theme="8" tint="0.39988402966399123"/>
      </top>
      <bottom style="thin">
        <color theme="8" tint="0.39985351115451523"/>
      </bottom>
      <diagonal/>
    </border>
    <border>
      <left/>
      <right/>
      <top style="thin">
        <color theme="8" tint="0.39988402966399123"/>
      </top>
      <bottom style="thin">
        <color theme="8" tint="0.39985351115451523"/>
      </bottom>
      <diagonal/>
    </border>
    <border>
      <left/>
      <right style="thin">
        <color theme="8" tint="0.39988402966399123"/>
      </right>
      <top style="thin">
        <color theme="8" tint="0.39988402966399123"/>
      </top>
      <bottom style="thin">
        <color theme="8" tint="0.39985351115451523"/>
      </bottom>
      <diagonal/>
    </border>
    <border>
      <left style="thin">
        <color theme="8" tint="0.39994506668294322"/>
      </left>
      <right/>
      <top style="thin">
        <color theme="8" tint="0.39994506668294322"/>
      </top>
      <bottom style="thin">
        <color theme="8" tint="0.39994506668294322"/>
      </bottom>
      <diagonal/>
    </border>
    <border>
      <left/>
      <right/>
      <top style="thin">
        <color theme="8" tint="0.39994506668294322"/>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1454817346722"/>
      </top>
      <bottom style="thin">
        <color theme="8" tint="0.39991454817346722"/>
      </bottom>
      <diagonal/>
    </border>
    <border>
      <left style="thin">
        <color theme="8" tint="0.39994506668294322"/>
      </left>
      <right style="thin">
        <color theme="0"/>
      </right>
      <top style="thin">
        <color theme="8" tint="0.39994506668294322"/>
      </top>
      <bottom style="thin">
        <color theme="0"/>
      </bottom>
      <diagonal/>
    </border>
    <border>
      <left style="thin">
        <color theme="0"/>
      </left>
      <right style="thin">
        <color theme="0"/>
      </right>
      <top style="thin">
        <color theme="8" tint="0.39994506668294322"/>
      </top>
      <bottom style="thin">
        <color theme="0"/>
      </bottom>
      <diagonal/>
    </border>
    <border>
      <left style="thin">
        <color theme="0"/>
      </left>
      <right style="thin">
        <color theme="0"/>
      </right>
      <top style="thin">
        <color theme="8" tint="0.39994506668294322"/>
      </top>
      <bottom/>
      <diagonal/>
    </border>
    <border>
      <left style="thin">
        <color theme="0"/>
      </left>
      <right/>
      <top style="thin">
        <color theme="8" tint="0.39994506668294322"/>
      </top>
      <bottom style="thin">
        <color theme="8" tint="0.39991454817346722"/>
      </bottom>
      <diagonal/>
    </border>
    <border>
      <left/>
      <right/>
      <top style="thin">
        <color theme="8" tint="0.39994506668294322"/>
      </top>
      <bottom style="thin">
        <color theme="8" tint="0.39991454817346722"/>
      </bottom>
      <diagonal/>
    </border>
    <border>
      <left/>
      <right style="thin">
        <color theme="0"/>
      </right>
      <top style="thin">
        <color theme="8" tint="0.39994506668294322"/>
      </top>
      <bottom style="thin">
        <color theme="8" tint="0.39991454817346722"/>
      </bottom>
      <diagonal/>
    </border>
    <border>
      <left style="thin">
        <color theme="0"/>
      </left>
      <right/>
      <top style="thin">
        <color theme="8" tint="0.39994506668294322"/>
      </top>
      <bottom/>
      <diagonal/>
    </border>
    <border>
      <left/>
      <right/>
      <top style="thin">
        <color theme="8" tint="0.39994506668294322"/>
      </top>
      <bottom/>
      <diagonal/>
    </border>
    <border>
      <left style="thin">
        <color theme="0"/>
      </left>
      <right/>
      <top style="thin">
        <color theme="8" tint="0.39988402966399123"/>
      </top>
      <bottom style="thin">
        <color theme="8" tint="0.39991454817346722"/>
      </bottom>
      <diagonal/>
    </border>
    <border>
      <left/>
      <right/>
      <top style="thin">
        <color theme="8" tint="0.39988402966399123"/>
      </top>
      <bottom style="thin">
        <color theme="8" tint="0.39991454817346722"/>
      </bottom>
      <diagonal/>
    </border>
    <border>
      <left/>
      <right style="thin">
        <color theme="0"/>
      </right>
      <top style="thin">
        <color theme="8" tint="0.39988402966399123"/>
      </top>
      <bottom style="thin">
        <color theme="8" tint="0.39991454817346722"/>
      </bottom>
      <diagonal/>
    </border>
    <border>
      <left style="thin">
        <color theme="0"/>
      </left>
      <right style="thin">
        <color theme="8" tint="0.39994506668294322"/>
      </right>
      <top style="thin">
        <color theme="8" tint="0.39994506668294322"/>
      </top>
      <bottom/>
      <diagonal/>
    </border>
    <border>
      <left style="thin">
        <color theme="8" tint="0.39994506668294322"/>
      </left>
      <right/>
      <top style="thin">
        <color theme="0"/>
      </top>
      <bottom style="thin">
        <color theme="0"/>
      </bottom>
      <diagonal/>
    </border>
    <border>
      <left/>
      <right/>
      <top style="thin">
        <color theme="0"/>
      </top>
      <bottom style="thin">
        <color theme="0"/>
      </bottom>
      <diagonal/>
    </border>
    <border>
      <left style="thin">
        <color theme="8" tint="0.39991454817346722"/>
      </left>
      <right style="thin">
        <color theme="8" tint="0.39994506668294322"/>
      </right>
      <top style="thin">
        <color theme="8" tint="0.39991454817346722"/>
      </top>
      <bottom style="thin">
        <color theme="8" tint="0.39994506668294322"/>
      </bottom>
      <diagonal/>
    </border>
    <border>
      <left style="thin">
        <color theme="8" tint="0.39994506668294322"/>
      </left>
      <right style="thin">
        <color theme="8" tint="0.39994506668294322"/>
      </right>
      <top style="thin">
        <color theme="8" tint="0.39991454817346722"/>
      </top>
      <bottom style="thin">
        <color theme="8" tint="0.39994506668294322"/>
      </bottom>
      <diagonal/>
    </border>
    <border>
      <left/>
      <right style="thin">
        <color theme="8" tint="0.39994506668294322"/>
      </right>
      <top style="thin">
        <color theme="8" tint="0.39991454817346722"/>
      </top>
      <bottom style="thin">
        <color theme="8" tint="0.399914548173467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1454817346722"/>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0"/>
      </top>
      <bottom style="thin">
        <color theme="8" tint="0.39991454817346722"/>
      </bottom>
      <diagonal/>
    </border>
    <border>
      <left/>
      <right style="thin">
        <color theme="8" tint="0.39991454817346722"/>
      </right>
      <top style="thin">
        <color theme="0"/>
      </top>
      <bottom style="thin">
        <color theme="8" tint="0.39991454817346722"/>
      </bottom>
      <diagonal/>
    </border>
    <border>
      <left style="thin">
        <color theme="8" tint="0.39991454817346722"/>
      </left>
      <right style="thin">
        <color theme="8" tint="0.39994506668294322"/>
      </right>
      <top style="thin">
        <color theme="8" tint="0.39994506668294322"/>
      </top>
      <bottom style="thin">
        <color theme="8" tint="0.39991454817346722"/>
      </bottom>
      <diagonal/>
    </border>
    <border>
      <left style="thin">
        <color theme="8" tint="0.39994506668294322"/>
      </left>
      <right style="thin">
        <color theme="8" tint="0.39994506668294322"/>
      </right>
      <top style="thin">
        <color theme="8" tint="0.39994506668294322"/>
      </top>
      <bottom style="thin">
        <color theme="8" tint="0.39991454817346722"/>
      </bottom>
      <diagonal/>
    </border>
    <border>
      <left style="thin">
        <color theme="8" tint="0.39994506668294322"/>
      </left>
      <right/>
      <top/>
      <bottom style="thin">
        <color theme="8" tint="0.39991454817346722"/>
      </bottom>
      <diagonal/>
    </border>
    <border>
      <left/>
      <right/>
      <top/>
      <bottom style="thin">
        <color theme="8" tint="0.39991454817346722"/>
      </bottom>
      <diagonal/>
    </border>
    <border>
      <left style="thin">
        <color theme="8" tint="0.39994506668294322"/>
      </left>
      <right/>
      <top/>
      <bottom/>
      <diagonal/>
    </border>
    <border>
      <left style="thin">
        <color theme="8" tint="0.39988402966399123"/>
      </left>
      <right/>
      <top style="thin">
        <color theme="8" tint="0.39991454817346722"/>
      </top>
      <bottom style="thin">
        <color theme="8" tint="0.39988402966399123"/>
      </bottom>
      <diagonal/>
    </border>
    <border>
      <left/>
      <right/>
      <top style="thin">
        <color theme="8" tint="0.39991454817346722"/>
      </top>
      <bottom style="thin">
        <color theme="8" tint="0.39988402966399123"/>
      </bottom>
      <diagonal/>
    </border>
    <border>
      <left/>
      <right style="thin">
        <color theme="8" tint="0.39994506668294322"/>
      </right>
      <top style="thin">
        <color theme="8" tint="0.39991454817346722"/>
      </top>
      <bottom style="thin">
        <color theme="8" tint="0.39988402966399123"/>
      </bottom>
      <diagonal/>
    </border>
    <border>
      <left style="thin">
        <color theme="8" tint="0.39994506668294322"/>
      </left>
      <right/>
      <top style="thin">
        <color theme="8" tint="0.39994506668294322"/>
      </top>
      <bottom/>
      <diagonal/>
    </border>
    <border>
      <left/>
      <right/>
      <top style="thin">
        <color theme="8" tint="0.39991454817346722"/>
      </top>
      <bottom/>
      <diagonal/>
    </border>
    <border>
      <left/>
      <right style="thin">
        <color theme="8" tint="0.39991454817346722"/>
      </right>
      <top style="thin">
        <color theme="8" tint="0.39991454817346722"/>
      </top>
      <bottom/>
      <diagonal/>
    </border>
    <border>
      <left style="thin">
        <color theme="8" tint="0.39991454817346722"/>
      </left>
      <right/>
      <top style="thin">
        <color theme="8" tint="0.39991454817346722"/>
      </top>
      <bottom style="thin">
        <color theme="0"/>
      </bottom>
      <diagonal/>
    </border>
    <border>
      <left/>
      <right/>
      <top style="thin">
        <color theme="8" tint="0.39991454817346722"/>
      </top>
      <bottom style="thin">
        <color theme="0"/>
      </bottom>
      <diagonal/>
    </border>
    <border>
      <left style="thin">
        <color theme="8" tint="0.39994506668294322"/>
      </left>
      <right style="thin">
        <color theme="8" tint="0.39994506668294322"/>
      </right>
      <top/>
      <bottom style="thin">
        <color theme="8" tint="0.39994506668294322"/>
      </bottom>
      <diagonal/>
    </border>
    <border>
      <left/>
      <right style="thin">
        <color theme="8" tint="0.39991454817346722"/>
      </right>
      <top/>
      <bottom/>
      <diagonal/>
    </border>
    <border>
      <left style="thin">
        <color theme="8" tint="0.39991454817346722"/>
      </left>
      <right/>
      <top style="thin">
        <color theme="0"/>
      </top>
      <bottom style="thin">
        <color theme="0"/>
      </bottom>
      <diagonal/>
    </border>
    <border>
      <left/>
      <right style="thin">
        <color theme="8" tint="0.39991454817346722"/>
      </right>
      <top style="thin">
        <color theme="0"/>
      </top>
      <bottom style="thin">
        <color theme="0"/>
      </bottom>
      <diagonal/>
    </border>
    <border>
      <left style="thin">
        <color theme="8" tint="0.39991454817346722"/>
      </left>
      <right/>
      <top style="thin">
        <color theme="8" tint="0.39994506668294322"/>
      </top>
      <bottom style="thin">
        <color theme="8" tint="0.39994506668294322"/>
      </bottom>
      <diagonal/>
    </border>
    <border>
      <left style="thin">
        <color theme="8" tint="0.39994506668294322"/>
      </left>
      <right/>
      <top/>
      <bottom style="thin">
        <color theme="8" tint="0.39994506668294322"/>
      </bottom>
      <diagonal/>
    </border>
    <border>
      <left/>
      <right/>
      <top/>
      <bottom style="thin">
        <color theme="8" tint="0.39988402966399123"/>
      </bottom>
      <diagonal/>
    </border>
    <border>
      <left/>
      <right style="thin">
        <color theme="8" tint="0.39991454817346722"/>
      </right>
      <top/>
      <bottom style="thin">
        <color theme="8" tint="0.39988402966399123"/>
      </bottom>
      <diagonal/>
    </border>
    <border>
      <left style="thin">
        <color theme="8" tint="0.39991454817346722"/>
      </left>
      <right/>
      <top style="thin">
        <color theme="0"/>
      </top>
      <bottom style="thin">
        <color theme="8" tint="0.39994506668294322"/>
      </bottom>
      <diagonal/>
    </border>
    <border>
      <left/>
      <right/>
      <top style="thin">
        <color theme="0"/>
      </top>
      <bottom style="thin">
        <color theme="8" tint="0.39994506668294322"/>
      </bottom>
      <diagonal/>
    </border>
    <border>
      <left/>
      <right style="thin">
        <color theme="8" tint="0.39991454817346722"/>
      </right>
      <top style="thin">
        <color theme="0"/>
      </top>
      <bottom style="thin">
        <color theme="8" tint="0.39994506668294322"/>
      </bottom>
      <diagonal/>
    </border>
    <border>
      <left style="thin">
        <color theme="8" tint="0.39988402966399123"/>
      </left>
      <right/>
      <top style="thin">
        <color theme="8" tint="0.39988402966399123"/>
      </top>
      <bottom style="thin">
        <color theme="8" tint="0.39988402966399123"/>
      </bottom>
      <diagonal/>
    </border>
    <border>
      <left/>
      <right style="thin">
        <color theme="0"/>
      </right>
      <top style="thin">
        <color theme="8" tint="0.39994506668294322"/>
      </top>
      <bottom/>
      <diagonal/>
    </border>
    <border>
      <left style="thin">
        <color theme="8" tint="0.39991454817346722"/>
      </left>
      <right style="thin">
        <color theme="8" tint="0.39994506668294322"/>
      </right>
      <top/>
      <bottom style="thin">
        <color theme="8" tint="0.39988402966399123"/>
      </bottom>
      <diagonal/>
    </border>
    <border>
      <left style="thin">
        <color theme="8" tint="0.39991454817346722"/>
      </left>
      <right style="thin">
        <color theme="8" tint="0.39994506668294322"/>
      </right>
      <top/>
      <bottom style="thin">
        <color theme="8" tint="0.39994506668294322"/>
      </bottom>
      <diagonal/>
    </border>
    <border>
      <left style="thin">
        <color theme="8" tint="0.39994506668294322"/>
      </left>
      <right style="thin">
        <color theme="8" tint="0.39994506668294322"/>
      </right>
      <top/>
      <bottom style="thin">
        <color theme="8" tint="0.39988402966399123"/>
      </bottom>
      <diagonal/>
    </border>
    <border>
      <left style="thin">
        <color theme="0"/>
      </left>
      <right/>
      <top style="thin">
        <color theme="8" tint="0.39994506668294322"/>
      </top>
      <bottom style="thin">
        <color theme="8" tint="0.39994506668294322"/>
      </bottom>
      <diagonal/>
    </border>
    <border>
      <left/>
      <right style="thin">
        <color theme="0"/>
      </right>
      <top style="thin">
        <color theme="8" tint="0.39994506668294322"/>
      </top>
      <bottom style="thin">
        <color theme="8" tint="0.39994506668294322"/>
      </bottom>
      <diagonal/>
    </border>
  </borders>
  <cellStyleXfs count="2">
    <xf numFmtId="0" fontId="0" fillId="0" borderId="0" applyFill="0" applyBorder="0">
      <alignment horizontal="left" vertical="center" wrapText="1" indent="1"/>
    </xf>
    <xf numFmtId="38" fontId="1" fillId="0" borderId="0" applyFont="0" applyFill="0" applyBorder="0" applyAlignment="0" applyProtection="0">
      <alignment vertical="center"/>
    </xf>
  </cellStyleXfs>
  <cellXfs count="213">
    <xf numFmtId="0" fontId="0" fillId="0" borderId="0" xfId="0">
      <alignment horizontal="left" vertical="center" wrapText="1" indent="1"/>
    </xf>
    <xf numFmtId="0" fontId="4" fillId="0" borderId="0" xfId="0" applyFont="1" applyFill="1" applyAlignment="1">
      <alignment vertical="center" wrapText="1"/>
    </xf>
    <xf numFmtId="0" fontId="5" fillId="0" borderId="0" xfId="0" applyFont="1" applyFill="1">
      <alignment horizontal="left" vertical="center" wrapText="1" indent="1"/>
    </xf>
    <xf numFmtId="0" fontId="6" fillId="0" borderId="1" xfId="0" applyFont="1" applyFill="1" applyBorder="1" applyAlignment="1">
      <alignment vertical="center" wrapText="1"/>
    </xf>
    <xf numFmtId="0" fontId="9" fillId="0" borderId="0" xfId="0" applyFont="1" applyFill="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lignment horizontal="left" vertical="center" wrapText="1" indent="1"/>
    </xf>
    <xf numFmtId="0" fontId="5" fillId="0" borderId="0" xfId="0" applyFont="1" applyFill="1" applyBorder="1">
      <alignment horizontal="left" vertical="center" wrapText="1" inden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lignment horizontal="left" vertical="center" wrapText="1" indent="1"/>
    </xf>
    <xf numFmtId="0" fontId="10" fillId="0" borderId="0" xfId="0" applyFont="1" applyFill="1" applyBorder="1" applyAlignment="1">
      <alignment vertical="center" wrapText="1"/>
    </xf>
    <xf numFmtId="0" fontId="7" fillId="0" borderId="0" xfId="0" applyFont="1" applyFill="1" applyAlignment="1">
      <alignment horizontal="center" vertical="center" wrapText="1"/>
    </xf>
    <xf numFmtId="49" fontId="7" fillId="0" borderId="0" xfId="0" applyNumberFormat="1" applyFont="1" applyFill="1" applyBorder="1" applyAlignment="1">
      <alignment vertical="center" wrapText="1"/>
    </xf>
    <xf numFmtId="0" fontId="6" fillId="0" borderId="5" xfId="0" applyFont="1" applyBorder="1" applyAlignment="1">
      <alignment vertical="center" wrapText="1"/>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10" fillId="0" borderId="14" xfId="0" applyFont="1" applyFill="1" applyBorder="1" applyAlignment="1">
      <alignment vertical="center" wrapText="1"/>
    </xf>
    <xf numFmtId="0" fontId="11" fillId="0" borderId="0"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14" xfId="0" applyFont="1" applyFill="1" applyBorder="1" applyAlignment="1">
      <alignment vertical="center" wrapText="1"/>
    </xf>
    <xf numFmtId="0" fontId="6" fillId="0" borderId="0" xfId="0" applyFont="1" applyFill="1" applyAlignment="1">
      <alignment horizontal="center" vertical="center" wrapText="1"/>
    </xf>
    <xf numFmtId="0" fontId="12" fillId="0" borderId="53" xfId="0" applyFont="1" applyFill="1" applyBorder="1">
      <alignment horizontal="left" vertical="center" wrapText="1" indent="1"/>
    </xf>
    <xf numFmtId="0" fontId="14" fillId="0" borderId="31" xfId="0" applyFont="1" applyFill="1" applyBorder="1" applyAlignment="1">
      <alignment horizontal="center" vertical="center" wrapText="1"/>
    </xf>
    <xf numFmtId="182" fontId="15" fillId="0" borderId="54" xfId="0" applyNumberFormat="1" applyFont="1" applyFill="1" applyBorder="1" applyAlignment="1">
      <alignment horizontal="center" vertical="center" wrapText="1"/>
    </xf>
    <xf numFmtId="182" fontId="15" fillId="0" borderId="55" xfId="0" applyNumberFormat="1" applyFont="1" applyFill="1" applyBorder="1" applyAlignment="1">
      <alignment horizontal="center" vertical="center" wrapText="1"/>
    </xf>
    <xf numFmtId="177" fontId="6" fillId="2" borderId="54" xfId="0" applyNumberFormat="1" applyFont="1" applyFill="1" applyBorder="1" applyAlignment="1">
      <alignment vertical="center" wrapText="1"/>
    </xf>
    <xf numFmtId="177" fontId="6" fillId="2" borderId="55" xfId="0" applyNumberFormat="1" applyFont="1" applyFill="1" applyBorder="1" applyAlignment="1">
      <alignment vertical="center" wrapText="1"/>
    </xf>
    <xf numFmtId="0" fontId="12" fillId="0" borderId="49" xfId="0" applyFont="1" applyFill="1" applyBorder="1">
      <alignment horizontal="left" vertical="center" wrapText="1" indent="1"/>
    </xf>
    <xf numFmtId="0" fontId="12" fillId="0" borderId="0" xfId="0" applyFont="1" applyFill="1" applyBorder="1">
      <alignment horizontal="left" vertical="center" wrapText="1" indent="1"/>
    </xf>
    <xf numFmtId="182" fontId="15" fillId="0" borderId="0" xfId="0" applyNumberFormat="1" applyFont="1" applyFill="1" applyBorder="1" applyAlignment="1">
      <alignment horizontal="center" vertical="center" wrapText="1"/>
    </xf>
    <xf numFmtId="182" fontId="14" fillId="0" borderId="59" xfId="0" applyNumberFormat="1" applyFont="1" applyFill="1" applyBorder="1" applyAlignment="1">
      <alignment horizontal="center" vertical="center" wrapText="1"/>
    </xf>
    <xf numFmtId="0" fontId="6" fillId="2" borderId="37" xfId="0" applyFont="1" applyFill="1" applyBorder="1" applyAlignment="1">
      <alignment vertical="center" wrapText="1"/>
    </xf>
    <xf numFmtId="182" fontId="6" fillId="2" borderId="61" xfId="0" applyNumberFormat="1" applyFont="1" applyFill="1" applyBorder="1" applyAlignment="1">
      <alignment vertical="center" wrapText="1"/>
    </xf>
    <xf numFmtId="177" fontId="6" fillId="2" borderId="60" xfId="0" applyNumberFormat="1" applyFont="1" applyFill="1" applyBorder="1" applyAlignment="1">
      <alignment vertical="center" wrapText="1"/>
    </xf>
    <xf numFmtId="177" fontId="6" fillId="2" borderId="37" xfId="0" applyNumberFormat="1" applyFont="1" applyFill="1" applyBorder="1" applyAlignment="1">
      <alignment vertical="center" wrapText="1"/>
    </xf>
    <xf numFmtId="38" fontId="6" fillId="2" borderId="37" xfId="1" applyFont="1" applyFill="1" applyBorder="1" applyAlignment="1" applyProtection="1">
      <alignment vertical="center" wrapText="1"/>
    </xf>
    <xf numFmtId="177" fontId="6" fillId="2" borderId="61" xfId="0" applyNumberFormat="1" applyFont="1" applyFill="1" applyBorder="1" applyAlignment="1">
      <alignment vertical="center" wrapText="1"/>
    </xf>
    <xf numFmtId="0" fontId="12" fillId="0" borderId="63" xfId="0" applyFont="1" applyFill="1" applyBorder="1">
      <alignment horizontal="left" vertical="center" wrapText="1" indent="1"/>
    </xf>
    <xf numFmtId="0" fontId="14" fillId="0" borderId="1" xfId="0" applyFont="1" applyFill="1" applyBorder="1" applyAlignment="1">
      <alignment horizontal="center" vertical="center" wrapText="1"/>
    </xf>
    <xf numFmtId="0" fontId="5" fillId="0" borderId="64" xfId="0" applyFont="1" applyFill="1" applyBorder="1">
      <alignment horizontal="left" vertical="center" wrapText="1" indent="1"/>
    </xf>
    <xf numFmtId="0" fontId="5" fillId="0" borderId="65" xfId="0" applyFont="1" applyFill="1" applyBorder="1">
      <alignment horizontal="left" vertical="center" wrapText="1" indent="1"/>
    </xf>
    <xf numFmtId="0" fontId="18" fillId="0" borderId="0" xfId="0" applyFont="1" applyFill="1" applyBorder="1" applyAlignment="1">
      <alignment vertical="center" wrapText="1"/>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6" fillId="2" borderId="20" xfId="0" applyFont="1" applyFill="1" applyBorder="1" applyAlignment="1">
      <alignment vertical="center" wrapText="1"/>
    </xf>
    <xf numFmtId="0" fontId="6" fillId="2" borderId="21" xfId="0" applyFont="1" applyFill="1" applyBorder="1" applyAlignment="1">
      <alignment vertical="center" wrapText="1"/>
    </xf>
    <xf numFmtId="0" fontId="6" fillId="2" borderId="22"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77" fontId="6" fillId="2" borderId="37" xfId="0" applyNumberFormat="1" applyFont="1" applyFill="1" applyBorder="1" applyAlignment="1">
      <alignment horizontal="center" vertical="center" wrapText="1"/>
    </xf>
    <xf numFmtId="180" fontId="6" fillId="0" borderId="22" xfId="0" applyNumberFormat="1" applyFont="1" applyFill="1" applyBorder="1" applyAlignment="1">
      <alignment vertical="center" wrapText="1"/>
    </xf>
    <xf numFmtId="180" fontId="6" fillId="0" borderId="41" xfId="0" applyNumberFormat="1" applyFont="1" applyFill="1" applyBorder="1" applyAlignment="1">
      <alignment vertical="center" wrapText="1"/>
    </xf>
    <xf numFmtId="0" fontId="6" fillId="0" borderId="1" xfId="0" applyFont="1" applyFill="1" applyBorder="1" applyAlignment="1">
      <alignment vertical="center" wrapText="1"/>
    </xf>
    <xf numFmtId="49" fontId="17" fillId="0" borderId="1" xfId="0" applyNumberFormat="1" applyFont="1" applyFill="1" applyBorder="1" applyAlignment="1" applyProtection="1">
      <alignment horizontal="center" vertical="center" wrapText="1"/>
      <protection locked="0"/>
    </xf>
    <xf numFmtId="177" fontId="6" fillId="2" borderId="66" xfId="0" applyNumberFormat="1" applyFont="1" applyFill="1" applyBorder="1" applyAlignment="1">
      <alignment horizontal="center" vertical="center" wrapText="1"/>
    </xf>
    <xf numFmtId="177" fontId="6" fillId="2" borderId="67" xfId="0" applyNumberFormat="1" applyFont="1" applyFill="1" applyBorder="1" applyAlignment="1">
      <alignment horizontal="center" vertical="center" wrapText="1"/>
    </xf>
    <xf numFmtId="177" fontId="6" fillId="2" borderId="68" xfId="0" applyNumberFormat="1" applyFont="1" applyFill="1" applyBorder="1" applyAlignment="1">
      <alignment horizontal="center" vertical="center" wrapText="1"/>
    </xf>
    <xf numFmtId="177" fontId="16" fillId="2" borderId="60" xfId="0" applyNumberFormat="1" applyFont="1" applyFill="1" applyBorder="1" applyAlignment="1">
      <alignment vertical="center" wrapText="1"/>
    </xf>
    <xf numFmtId="177" fontId="16" fillId="2" borderId="37" xfId="0" applyNumberFormat="1" applyFont="1" applyFill="1" applyBorder="1" applyAlignment="1">
      <alignment vertical="center" wrapText="1"/>
    </xf>
    <xf numFmtId="180" fontId="6" fillId="0" borderId="62" xfId="0" applyNumberFormat="1" applyFont="1" applyFill="1" applyBorder="1" applyAlignment="1">
      <alignment vertical="center" wrapText="1"/>
    </xf>
    <xf numFmtId="180" fontId="6" fillId="0" borderId="21" xfId="0" applyNumberFormat="1" applyFont="1" applyFill="1" applyBorder="1" applyAlignment="1">
      <alignment vertical="center" wrapText="1"/>
    </xf>
    <xf numFmtId="180" fontId="6" fillId="0" borderId="20" xfId="0" applyNumberFormat="1" applyFont="1" applyFill="1" applyBorder="1" applyAlignment="1">
      <alignment vertical="center" wrapText="1"/>
    </xf>
    <xf numFmtId="0" fontId="5" fillId="0" borderId="49" xfId="0" applyFont="1" applyFill="1" applyBorder="1" applyAlignment="1">
      <alignment vertical="center" wrapText="1"/>
    </xf>
    <xf numFmtId="0" fontId="5" fillId="0" borderId="0" xfId="0" applyFont="1" applyFill="1" applyBorder="1" applyAlignment="1">
      <alignment vertical="center" wrapText="1"/>
    </xf>
    <xf numFmtId="181" fontId="6" fillId="2" borderId="50" xfId="0" applyNumberFormat="1" applyFont="1" applyFill="1" applyBorder="1" applyAlignment="1">
      <alignment horizontal="center" vertical="center" wrapText="1"/>
    </xf>
    <xf numFmtId="181" fontId="6" fillId="2" borderId="51" xfId="0" applyNumberFormat="1" applyFont="1" applyFill="1" applyBorder="1" applyAlignment="1">
      <alignment horizontal="center" vertical="center" wrapText="1"/>
    </xf>
    <xf numFmtId="181" fontId="6" fillId="2" borderId="52" xfId="0" applyNumberFormat="1" applyFont="1" applyFill="1" applyBorder="1" applyAlignment="1">
      <alignment horizontal="center" vertical="center" wrapText="1"/>
    </xf>
    <xf numFmtId="14" fontId="6" fillId="0" borderId="31" xfId="0" applyNumberFormat="1" applyFont="1" applyFill="1" applyBorder="1" applyAlignment="1">
      <alignment vertical="center" wrapText="1"/>
    </xf>
    <xf numFmtId="0" fontId="14" fillId="0" borderId="31" xfId="0" applyFont="1" applyFill="1" applyBorder="1" applyAlignment="1">
      <alignment horizontal="center" vertical="center" wrapText="1"/>
    </xf>
    <xf numFmtId="0" fontId="6" fillId="0" borderId="31" xfId="0" applyFont="1" applyFill="1" applyBorder="1" applyAlignment="1">
      <alignment vertical="center" wrapText="1"/>
    </xf>
    <xf numFmtId="177" fontId="16" fillId="2" borderId="56" xfId="0" applyNumberFormat="1" applyFont="1" applyFill="1" applyBorder="1" applyAlignment="1">
      <alignment vertical="center" wrapText="1"/>
    </xf>
    <xf numFmtId="177" fontId="16" fillId="2" borderId="57" xfId="0" applyNumberFormat="1" applyFont="1" applyFill="1" applyBorder="1" applyAlignment="1">
      <alignment vertical="center" wrapText="1"/>
    </xf>
    <xf numFmtId="177" fontId="6" fillId="2" borderId="57" xfId="0" applyNumberFormat="1" applyFont="1" applyFill="1" applyBorder="1" applyAlignment="1">
      <alignment horizontal="center" vertical="center" wrapText="1"/>
    </xf>
    <xf numFmtId="180" fontId="6" fillId="0" borderId="58" xfId="0" applyNumberFormat="1" applyFont="1" applyFill="1" applyBorder="1" applyAlignment="1">
      <alignment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178" fontId="7" fillId="0" borderId="45" xfId="0" applyNumberFormat="1" applyFont="1" applyFill="1" applyBorder="1" applyAlignment="1" applyProtection="1">
      <alignment horizontal="center" vertical="center" wrapText="1"/>
      <protection locked="0"/>
    </xf>
    <xf numFmtId="178" fontId="7" fillId="0" borderId="46" xfId="0" applyNumberFormat="1" applyFont="1" applyFill="1" applyBorder="1" applyAlignment="1" applyProtection="1">
      <alignment horizontal="center" vertical="center" wrapText="1"/>
      <protection locked="0"/>
    </xf>
    <xf numFmtId="0" fontId="7" fillId="0" borderId="46" xfId="0" applyFont="1" applyFill="1" applyBorder="1" applyAlignment="1" applyProtection="1">
      <alignment horizontal="center" vertical="center" wrapText="1"/>
      <protection locked="0"/>
    </xf>
    <xf numFmtId="0" fontId="7" fillId="0" borderId="23"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0" xfId="0" applyFont="1" applyFill="1" applyBorder="1" applyAlignment="1" applyProtection="1">
      <alignment vertical="center"/>
      <protection locked="0"/>
    </xf>
    <xf numFmtId="179" fontId="7" fillId="0" borderId="47" xfId="0" applyNumberFormat="1" applyFont="1" applyFill="1" applyBorder="1" applyAlignment="1" applyProtection="1">
      <alignment vertical="center" wrapText="1"/>
      <protection locked="0"/>
    </xf>
    <xf numFmtId="179" fontId="7" fillId="0" borderId="48" xfId="0" applyNumberFormat="1" applyFont="1" applyFill="1" applyBorder="1" applyAlignment="1" applyProtection="1">
      <alignment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177" fontId="7" fillId="0" borderId="47" xfId="0" applyNumberFormat="1" applyFont="1" applyFill="1" applyBorder="1" applyAlignment="1" applyProtection="1">
      <alignment vertical="center" wrapText="1"/>
      <protection locked="0"/>
    </xf>
    <xf numFmtId="177" fontId="7" fillId="0" borderId="48" xfId="0" applyNumberFormat="1" applyFont="1" applyFill="1" applyBorder="1" applyAlignment="1" applyProtection="1">
      <alignment vertical="center" wrapText="1"/>
      <protection locked="0"/>
    </xf>
    <xf numFmtId="180" fontId="6" fillId="0" borderId="46" xfId="0" applyNumberFormat="1" applyFont="1" applyFill="1" applyBorder="1" applyAlignment="1">
      <alignment vertical="center" wrapText="1"/>
    </xf>
    <xf numFmtId="177" fontId="7" fillId="0" borderId="23" xfId="0" applyNumberFormat="1" applyFont="1" applyFill="1" applyBorder="1" applyAlignment="1" applyProtection="1">
      <alignment vertical="center" wrapText="1"/>
      <protection locked="0"/>
    </xf>
    <xf numFmtId="177" fontId="7" fillId="0" borderId="3" xfId="0" applyNumberFormat="1" applyFont="1" applyFill="1" applyBorder="1" applyAlignment="1" applyProtection="1">
      <alignment vertical="center" wrapText="1"/>
      <protection locked="0"/>
    </xf>
    <xf numFmtId="0" fontId="7" fillId="0" borderId="41" xfId="0" applyFont="1" applyFill="1" applyBorder="1" applyAlignment="1" applyProtection="1">
      <alignment horizontal="center" vertical="center" wrapText="1"/>
      <protection locked="0"/>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178" fontId="7" fillId="0" borderId="42" xfId="0" applyNumberFormat="1" applyFont="1" applyFill="1" applyBorder="1" applyAlignment="1" applyProtection="1">
      <alignment horizontal="center" vertical="center" wrapText="1"/>
      <protection locked="0"/>
    </xf>
    <xf numFmtId="178" fontId="7" fillId="0" borderId="41" xfId="0" applyNumberFormat="1" applyFont="1" applyFill="1" applyBorder="1" applyAlignment="1" applyProtection="1">
      <alignment horizontal="center" vertical="center" wrapText="1"/>
      <protection locked="0"/>
    </xf>
    <xf numFmtId="179" fontId="7" fillId="0" borderId="23" xfId="0" applyNumberFormat="1" applyFont="1" applyFill="1" applyBorder="1" applyAlignment="1" applyProtection="1">
      <alignment vertical="center" wrapText="1"/>
      <protection locked="0"/>
    </xf>
    <xf numFmtId="179" fontId="7" fillId="0" borderId="3" xfId="0" applyNumberFormat="1" applyFont="1" applyFill="1" applyBorder="1" applyAlignment="1" applyProtection="1">
      <alignment vertical="center" wrapText="1"/>
      <protection locked="0"/>
    </xf>
    <xf numFmtId="178" fontId="7" fillId="0" borderId="38" xfId="0" applyNumberFormat="1" applyFont="1" applyFill="1" applyBorder="1" applyAlignment="1" applyProtection="1">
      <alignment horizontal="center" vertical="center" wrapText="1"/>
      <protection locked="0"/>
    </xf>
    <xf numFmtId="178" fontId="7" fillId="0" borderId="39" xfId="0" applyNumberFormat="1" applyFont="1" applyFill="1" applyBorder="1" applyAlignment="1" applyProtection="1">
      <alignment horizontal="center" vertical="center" wrapText="1"/>
      <protection locked="0"/>
    </xf>
    <xf numFmtId="180" fontId="6" fillId="0" borderId="39" xfId="0" applyNumberFormat="1" applyFont="1" applyFill="1" applyBorder="1" applyAlignment="1">
      <alignment vertical="center" wrapText="1"/>
    </xf>
    <xf numFmtId="0" fontId="7" fillId="0" borderId="39" xfId="0" applyFont="1" applyFill="1" applyBorder="1" applyAlignment="1" applyProtection="1">
      <alignment horizontal="center" vertical="center" wrapText="1"/>
      <protection locked="0"/>
    </xf>
    <xf numFmtId="177" fontId="6" fillId="2" borderId="74" xfId="0" applyNumberFormat="1" applyFont="1" applyFill="1" applyBorder="1" applyAlignment="1">
      <alignment horizontal="center" vertical="center" wrapText="1"/>
    </xf>
    <xf numFmtId="177" fontId="6" fillId="2" borderId="21" xfId="0" applyNumberFormat="1" applyFont="1" applyFill="1" applyBorder="1" applyAlignment="1">
      <alignment horizontal="center" vertical="center" wrapText="1"/>
    </xf>
    <xf numFmtId="177" fontId="6" fillId="2" borderId="75"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7" fillId="0" borderId="23"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11" fillId="0" borderId="0" xfId="0" applyFont="1" applyFill="1" applyAlignment="1">
      <alignment vertical="center" wrapText="1"/>
    </xf>
    <xf numFmtId="178" fontId="7" fillId="0" borderId="72" xfId="0" applyNumberFormat="1" applyFont="1" applyFill="1" applyBorder="1" applyAlignment="1" applyProtection="1">
      <alignment horizontal="center" vertical="center" wrapText="1"/>
      <protection locked="0"/>
    </xf>
    <xf numFmtId="178" fontId="7" fillId="0" borderId="58"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12" fillId="0" borderId="0" xfId="0" applyNumberFormat="1" applyFont="1" applyFill="1" applyBorder="1" applyAlignment="1">
      <alignment vertical="center" wrapText="1"/>
    </xf>
    <xf numFmtId="176" fontId="12" fillId="0" borderId="1" xfId="0" applyNumberFormat="1" applyFont="1" applyFill="1" applyBorder="1" applyAlignment="1">
      <alignment vertical="center" wrapText="1"/>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178" fontId="7" fillId="0" borderId="71" xfId="0" applyNumberFormat="1" applyFont="1" applyFill="1" applyBorder="1" applyAlignment="1" applyProtection="1">
      <alignment horizontal="center" vertical="center" wrapText="1"/>
      <protection locked="0"/>
    </xf>
    <xf numFmtId="178" fontId="7" fillId="0" borderId="73" xfId="0" applyNumberFormat="1" applyFont="1" applyFill="1" applyBorder="1" applyAlignment="1" applyProtection="1">
      <alignment horizontal="center" vertical="center" wrapText="1"/>
      <protection locked="0"/>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distributed" vertical="center" wrapText="1"/>
    </xf>
    <xf numFmtId="0" fontId="6" fillId="2" borderId="21" xfId="0" applyFont="1" applyFill="1" applyBorder="1" applyAlignment="1">
      <alignment horizontal="distributed" vertical="center" wrapText="1"/>
    </xf>
    <xf numFmtId="0" fontId="6" fillId="2" borderId="3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6" xfId="0" applyFont="1" applyFill="1" applyBorder="1" applyAlignment="1">
      <alignment horizontal="center" vertical="center" wrapText="1"/>
    </xf>
    <xf numFmtId="49" fontId="7" fillId="0" borderId="0" xfId="0" applyNumberFormat="1"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5" fillId="0" borderId="0" xfId="0" applyFont="1" applyFill="1" applyBorder="1" applyAlignment="1">
      <alignment horizontal="center" vertical="center" wrapText="1"/>
    </xf>
    <xf numFmtId="0" fontId="6" fillId="0" borderId="0" xfId="0" applyFont="1" applyFill="1" applyBorder="1" applyAlignment="1">
      <alignment horizontal="distributed"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0" borderId="0" xfId="0" applyFont="1" applyFill="1" applyAlignment="1">
      <alignment vertical="center" wrapText="1"/>
    </xf>
    <xf numFmtId="49" fontId="7" fillId="0" borderId="0" xfId="0" applyNumberFormat="1" applyFont="1" applyFill="1" applyBorder="1" applyAlignment="1" applyProtection="1">
      <alignment horizontal="center" vertical="center" wrapText="1"/>
      <protection locked="0"/>
    </xf>
    <xf numFmtId="0" fontId="2" fillId="0" borderId="0" xfId="0" applyFont="1" applyFill="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181" fontId="6" fillId="0" borderId="22" xfId="0" applyNumberFormat="1" applyFont="1" applyFill="1" applyBorder="1" applyAlignment="1">
      <alignment horizontal="center" vertical="center" wrapText="1"/>
    </xf>
    <xf numFmtId="181" fontId="6" fillId="0" borderId="41" xfId="0" applyNumberFormat="1" applyFont="1" applyFill="1" applyBorder="1" applyAlignment="1">
      <alignment horizontal="center" vertical="center" wrapText="1"/>
    </xf>
    <xf numFmtId="181" fontId="6" fillId="0" borderId="58" xfId="0" applyNumberFormat="1" applyFont="1" applyFill="1" applyBorder="1" applyAlignment="1">
      <alignment horizontal="center" vertical="center" wrapText="1"/>
    </xf>
    <xf numFmtId="49" fontId="17" fillId="3" borderId="1" xfId="0" applyNumberFormat="1" applyFont="1" applyFill="1" applyBorder="1" applyAlignment="1" applyProtection="1">
      <alignment horizontal="center" vertical="center" wrapText="1"/>
      <protection locked="0"/>
    </xf>
    <xf numFmtId="181" fontId="6" fillId="0" borderId="62" xfId="0" applyNumberFormat="1" applyFont="1" applyFill="1" applyBorder="1" applyAlignment="1">
      <alignment vertical="center" wrapText="1"/>
    </xf>
    <xf numFmtId="181" fontId="6" fillId="0" borderId="21" xfId="0" applyNumberFormat="1" applyFont="1" applyFill="1" applyBorder="1" applyAlignment="1">
      <alignment vertical="center" wrapText="1"/>
    </xf>
    <xf numFmtId="181" fontId="6" fillId="0" borderId="22" xfId="0" applyNumberFormat="1" applyFont="1" applyFill="1" applyBorder="1" applyAlignment="1">
      <alignment vertical="center" wrapText="1"/>
    </xf>
    <xf numFmtId="181" fontId="6" fillId="0" borderId="20" xfId="0" applyNumberFormat="1" applyFont="1" applyFill="1" applyBorder="1" applyAlignment="1">
      <alignment horizontal="center" vertical="center" wrapText="1"/>
    </xf>
    <xf numFmtId="181" fontId="6" fillId="0" borderId="21" xfId="0" applyNumberFormat="1" applyFont="1" applyFill="1" applyBorder="1" applyAlignment="1">
      <alignment horizontal="center" vertical="center" wrapText="1"/>
    </xf>
    <xf numFmtId="178" fontId="7" fillId="3" borderId="45" xfId="0" applyNumberFormat="1" applyFont="1" applyFill="1" applyBorder="1" applyAlignment="1" applyProtection="1">
      <alignment horizontal="center" vertical="center" wrapText="1"/>
      <protection locked="0"/>
    </xf>
    <xf numFmtId="178" fontId="7" fillId="3" borderId="46" xfId="0" applyNumberFormat="1" applyFont="1" applyFill="1" applyBorder="1" applyAlignment="1" applyProtection="1">
      <alignment horizontal="center" vertical="center" wrapText="1"/>
      <protection locked="0"/>
    </xf>
    <xf numFmtId="0" fontId="7" fillId="3" borderId="46" xfId="0" applyFont="1" applyFill="1" applyBorder="1" applyAlignment="1" applyProtection="1">
      <alignment horizontal="center" vertical="center" wrapText="1"/>
      <protection locked="0"/>
    </xf>
    <xf numFmtId="0" fontId="7" fillId="3" borderId="23"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3" borderId="40" xfId="0" applyFont="1" applyFill="1" applyBorder="1" applyAlignment="1" applyProtection="1">
      <alignment vertical="center" wrapText="1"/>
      <protection locked="0"/>
    </xf>
    <xf numFmtId="179" fontId="7" fillId="3" borderId="47" xfId="0" applyNumberFormat="1" applyFont="1" applyFill="1" applyBorder="1" applyAlignment="1" applyProtection="1">
      <alignment vertical="center" wrapText="1"/>
      <protection locked="0"/>
    </xf>
    <xf numFmtId="179" fontId="7" fillId="3" borderId="48" xfId="0" applyNumberFormat="1" applyFont="1" applyFill="1" applyBorder="1" applyAlignment="1" applyProtection="1">
      <alignment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0" xfId="0" applyFont="1" applyFill="1" applyBorder="1" applyAlignment="1" applyProtection="1">
      <alignment horizontal="center" vertical="center" wrapText="1"/>
      <protection locked="0"/>
    </xf>
    <xf numFmtId="177" fontId="7" fillId="3" borderId="47" xfId="0" applyNumberFormat="1" applyFont="1" applyFill="1" applyBorder="1" applyAlignment="1" applyProtection="1">
      <alignment vertical="center" wrapText="1"/>
      <protection locked="0"/>
    </xf>
    <xf numFmtId="177" fontId="7" fillId="3" borderId="48" xfId="0" applyNumberFormat="1" applyFont="1" applyFill="1" applyBorder="1" applyAlignment="1" applyProtection="1">
      <alignment vertical="center" wrapText="1"/>
      <protection locked="0"/>
    </xf>
    <xf numFmtId="181" fontId="6" fillId="0" borderId="46" xfId="0" applyNumberFormat="1" applyFont="1" applyFill="1" applyBorder="1" applyAlignment="1">
      <alignment horizontal="center" vertical="center" wrapText="1"/>
    </xf>
    <xf numFmtId="177" fontId="7" fillId="3" borderId="23" xfId="0" applyNumberFormat="1" applyFont="1" applyFill="1" applyBorder="1" applyAlignment="1" applyProtection="1">
      <alignment vertical="center" wrapText="1"/>
      <protection locked="0"/>
    </xf>
    <xf numFmtId="177" fontId="7" fillId="3" borderId="3" xfId="0" applyNumberFormat="1" applyFont="1" applyFill="1" applyBorder="1" applyAlignment="1" applyProtection="1">
      <alignment vertical="center" wrapText="1"/>
      <protection locked="0"/>
    </xf>
    <xf numFmtId="0" fontId="7" fillId="3" borderId="41" xfId="0" applyFont="1" applyFill="1" applyBorder="1" applyAlignment="1" applyProtection="1">
      <alignment horizontal="center" vertical="center" wrapText="1"/>
      <protection locked="0"/>
    </xf>
    <xf numFmtId="178" fontId="7" fillId="3" borderId="42" xfId="0" applyNumberFormat="1" applyFont="1" applyFill="1" applyBorder="1" applyAlignment="1" applyProtection="1">
      <alignment horizontal="center" vertical="center" wrapText="1"/>
      <protection locked="0"/>
    </xf>
    <xf numFmtId="178" fontId="7" fillId="3" borderId="41" xfId="0" applyNumberFormat="1" applyFont="1" applyFill="1" applyBorder="1" applyAlignment="1" applyProtection="1">
      <alignment horizontal="center" vertical="center" wrapText="1"/>
      <protection locked="0"/>
    </xf>
    <xf numFmtId="179" fontId="7" fillId="3" borderId="23" xfId="0" applyNumberFormat="1" applyFont="1" applyFill="1" applyBorder="1" applyAlignment="1" applyProtection="1">
      <alignment vertical="center" wrapText="1"/>
      <protection locked="0"/>
    </xf>
    <xf numFmtId="179" fontId="7" fillId="3" borderId="3" xfId="0" applyNumberFormat="1" applyFont="1" applyFill="1" applyBorder="1" applyAlignment="1" applyProtection="1">
      <alignment vertical="center" wrapText="1"/>
      <protection locked="0"/>
    </xf>
    <xf numFmtId="178" fontId="7" fillId="3" borderId="38" xfId="0" applyNumberFormat="1" applyFont="1" applyFill="1" applyBorder="1" applyAlignment="1" applyProtection="1">
      <alignment horizontal="center" vertical="center" wrapText="1"/>
      <protection locked="0"/>
    </xf>
    <xf numFmtId="178" fontId="7" fillId="3" borderId="39" xfId="0" applyNumberFormat="1" applyFont="1" applyFill="1" applyBorder="1" applyAlignment="1" applyProtection="1">
      <alignment horizontal="center" vertical="center" wrapText="1"/>
      <protection locked="0"/>
    </xf>
    <xf numFmtId="0" fontId="7" fillId="3" borderId="39" xfId="0" applyFont="1" applyFill="1" applyBorder="1" applyAlignment="1" applyProtection="1">
      <alignment horizontal="center" vertical="center" wrapText="1"/>
      <protection locked="0"/>
    </xf>
    <xf numFmtId="181" fontId="6" fillId="0" borderId="39" xfId="0" applyNumberFormat="1" applyFont="1" applyFill="1" applyBorder="1" applyAlignment="1">
      <alignment horizontal="center" vertical="center" wrapText="1"/>
    </xf>
    <xf numFmtId="177" fontId="6" fillId="2" borderId="30" xfId="0" applyNumberFormat="1" applyFont="1" applyFill="1" applyBorder="1" applyAlignment="1">
      <alignment horizontal="center" vertical="center" wrapText="1"/>
    </xf>
    <xf numFmtId="177" fontId="6" fillId="2" borderId="31" xfId="0" applyNumberFormat="1" applyFont="1" applyFill="1" applyBorder="1" applyAlignment="1">
      <alignment horizontal="center" vertical="center" wrapText="1"/>
    </xf>
    <xf numFmtId="177" fontId="6" fillId="2" borderId="70" xfId="0" applyNumberFormat="1" applyFont="1" applyFill="1" applyBorder="1" applyAlignment="1">
      <alignment horizontal="center" vertical="center" wrapText="1"/>
    </xf>
    <xf numFmtId="183" fontId="12" fillId="0" borderId="0" xfId="0" applyNumberFormat="1" applyFont="1" applyFill="1" applyBorder="1" applyAlignment="1">
      <alignment horizontal="center" vertical="center" wrapText="1"/>
    </xf>
    <xf numFmtId="183" fontId="12" fillId="0" borderId="1" xfId="0" applyNumberFormat="1" applyFont="1" applyFill="1" applyBorder="1" applyAlignment="1">
      <alignment horizontal="center" vertical="center" wrapText="1"/>
    </xf>
    <xf numFmtId="183" fontId="6" fillId="0" borderId="0" xfId="0" applyNumberFormat="1" applyFont="1" applyFill="1" applyAlignment="1">
      <alignment horizontal="center" vertical="center" wrapText="1"/>
    </xf>
    <xf numFmtId="0" fontId="7" fillId="3" borderId="4" xfId="0" applyFont="1" applyFill="1" applyBorder="1" applyAlignment="1" applyProtection="1">
      <alignment vertical="center" wrapText="1"/>
      <protection locked="0"/>
    </xf>
    <xf numFmtId="49" fontId="7" fillId="3" borderId="0" xfId="0" applyNumberFormat="1" applyFont="1" applyFill="1" applyBorder="1" applyAlignment="1" applyProtection="1">
      <alignment vertical="center" wrapText="1"/>
      <protection locked="0"/>
    </xf>
    <xf numFmtId="0" fontId="7" fillId="0" borderId="0" xfId="0" applyFont="1" applyFill="1" applyBorder="1" applyAlignment="1">
      <alignment vertical="center" wrapText="1"/>
    </xf>
    <xf numFmtId="0" fontId="7" fillId="3" borderId="0" xfId="0" applyFont="1" applyFill="1" applyBorder="1" applyAlignment="1" applyProtection="1">
      <alignment vertical="center" wrapText="1"/>
      <protection locked="0"/>
    </xf>
    <xf numFmtId="49" fontId="7" fillId="3" borderId="0"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31</xdr:col>
      <xdr:colOff>76200</xdr:colOff>
      <xdr:row>1</xdr:row>
      <xdr:rowOff>66675</xdr:rowOff>
    </xdr:from>
    <xdr:ext cx="1438275" cy="230200"/>
    <xdr:sp macro="" textlink="">
      <xdr:nvSpPr>
        <xdr:cNvPr id="2" name="吹き出し: 角を丸めた四角形 1">
          <a:extLst>
            <a:ext uri="{FF2B5EF4-FFF2-40B4-BE49-F238E27FC236}">
              <a16:creationId xmlns:a16="http://schemas.microsoft.com/office/drawing/2014/main" id="{B3228E7C-6F3C-418C-B31F-5160C9D5525D}"/>
            </a:ext>
          </a:extLst>
        </xdr:cNvPr>
        <xdr:cNvSpPr/>
      </xdr:nvSpPr>
      <xdr:spPr>
        <a:xfrm>
          <a:off x="4800600" y="266700"/>
          <a:ext cx="1438275" cy="230200"/>
        </a:xfrm>
        <a:prstGeom prst="wedgeRoundRectCallout">
          <a:avLst>
            <a:gd name="adj1" fmla="val -5563"/>
            <a:gd name="adj2" fmla="val -56130"/>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spAutoFit/>
        </a:bodyPr>
        <a:lstStyle/>
        <a:p>
          <a:pPr algn="l"/>
          <a:r>
            <a:rPr kumimoji="1" lang="ja-JP" altLang="en-US" sz="800">
              <a:solidFill>
                <a:sysClr val="windowText" lastClr="000000"/>
              </a:solidFill>
              <a:latin typeface="+mn-ea"/>
              <a:ea typeface="+mn-ea"/>
            </a:rPr>
            <a:t>請求年月日を記入して下さい。</a:t>
          </a:r>
        </a:p>
      </xdr:txBody>
    </xdr:sp>
    <xdr:clientData/>
  </xdr:oneCellAnchor>
  <xdr:oneCellAnchor>
    <xdr:from>
      <xdr:col>1</xdr:col>
      <xdr:colOff>9525</xdr:colOff>
      <xdr:row>12</xdr:row>
      <xdr:rowOff>85725</xdr:rowOff>
    </xdr:from>
    <xdr:ext cx="2695575" cy="420181"/>
    <xdr:sp macro="" textlink="">
      <xdr:nvSpPr>
        <xdr:cNvPr id="3" name="吹き出し: 角を丸めた四角形 2">
          <a:extLst>
            <a:ext uri="{FF2B5EF4-FFF2-40B4-BE49-F238E27FC236}">
              <a16:creationId xmlns:a16="http://schemas.microsoft.com/office/drawing/2014/main" id="{8C299E94-5323-437E-9165-6EBA9246A23B}"/>
            </a:ext>
          </a:extLst>
        </xdr:cNvPr>
        <xdr:cNvSpPr/>
      </xdr:nvSpPr>
      <xdr:spPr>
        <a:xfrm>
          <a:off x="161925" y="2152650"/>
          <a:ext cx="2695575" cy="420181"/>
        </a:xfrm>
        <a:prstGeom prst="wedgeRoundRectCallout">
          <a:avLst>
            <a:gd name="adj1" fmla="val 51469"/>
            <a:gd name="adj2" fmla="val -3958"/>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適格請求書発行事業者として登録申請がお済みの場合は税務署より通知された番号を記入して下さい。</a:t>
          </a:r>
          <a:r>
            <a:rPr kumimoji="1" lang="en-US" altLang="ja-JP" sz="800">
              <a:solidFill>
                <a:sysClr val="windowText" lastClr="000000"/>
              </a:solidFill>
              <a:latin typeface="+mn-ea"/>
              <a:ea typeface="+mn-ea"/>
            </a:rPr>
            <a:t> </a:t>
          </a:r>
          <a:endParaRPr kumimoji="1" lang="ja-JP" altLang="en-US" sz="800">
            <a:solidFill>
              <a:sysClr val="windowText" lastClr="000000"/>
            </a:solidFill>
            <a:latin typeface="+mn-ea"/>
            <a:ea typeface="+mn-ea"/>
          </a:endParaRPr>
        </a:p>
      </xdr:txBody>
    </xdr:sp>
    <xdr:clientData/>
  </xdr:oneCellAnchor>
  <xdr:oneCellAnchor>
    <xdr:from>
      <xdr:col>23</xdr:col>
      <xdr:colOff>123825</xdr:colOff>
      <xdr:row>16</xdr:row>
      <xdr:rowOff>133350</xdr:rowOff>
    </xdr:from>
    <xdr:ext cx="2743200" cy="230200"/>
    <xdr:sp macro="" textlink="">
      <xdr:nvSpPr>
        <xdr:cNvPr id="6" name="吹き出し: 角を丸めた四角形 5">
          <a:extLst>
            <a:ext uri="{FF2B5EF4-FFF2-40B4-BE49-F238E27FC236}">
              <a16:creationId xmlns:a16="http://schemas.microsoft.com/office/drawing/2014/main" id="{0907ADE1-42AD-4709-B170-BCB4A4E25782}"/>
            </a:ext>
          </a:extLst>
        </xdr:cNvPr>
        <xdr:cNvSpPr/>
      </xdr:nvSpPr>
      <xdr:spPr>
        <a:xfrm>
          <a:off x="3629025" y="2733675"/>
          <a:ext cx="2743200" cy="230200"/>
        </a:xfrm>
        <a:prstGeom prst="wedgeRoundRectCallout">
          <a:avLst>
            <a:gd name="adj1" fmla="val -52420"/>
            <a:gd name="adj2" fmla="val 43556"/>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取得済みの取引先コード（数字８桁）を記入して下さい。</a:t>
          </a:r>
        </a:p>
      </xdr:txBody>
    </xdr:sp>
    <xdr:clientData/>
  </xdr:oneCellAnchor>
  <xdr:oneCellAnchor>
    <xdr:from>
      <xdr:col>27</xdr:col>
      <xdr:colOff>76200</xdr:colOff>
      <xdr:row>19</xdr:row>
      <xdr:rowOff>38100</xdr:rowOff>
    </xdr:from>
    <xdr:ext cx="2066925" cy="420181"/>
    <xdr:sp macro="" textlink="">
      <xdr:nvSpPr>
        <xdr:cNvPr id="7" name="吹き出し: 角を丸めた四角形 6">
          <a:extLst>
            <a:ext uri="{FF2B5EF4-FFF2-40B4-BE49-F238E27FC236}">
              <a16:creationId xmlns:a16="http://schemas.microsoft.com/office/drawing/2014/main" id="{2EE184ED-8E57-4C5A-B133-05AC54ED9591}"/>
            </a:ext>
          </a:extLst>
        </xdr:cNvPr>
        <xdr:cNvSpPr/>
      </xdr:nvSpPr>
      <xdr:spPr>
        <a:xfrm>
          <a:off x="4191000" y="3171825"/>
          <a:ext cx="2066925" cy="420181"/>
        </a:xfrm>
        <a:prstGeom prst="wedgeRoundRectCallout">
          <a:avLst>
            <a:gd name="adj1" fmla="val -52160"/>
            <a:gd name="adj2" fmla="val 45913"/>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提出先の工事番号を記入して下さい。　　　　</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提出先が社内部署の場合は記入不要です。</a:t>
          </a:r>
          <a:r>
            <a:rPr kumimoji="1" lang="en-US" altLang="ja-JP" sz="800">
              <a:solidFill>
                <a:sysClr val="windowText" lastClr="000000"/>
              </a:solidFill>
              <a:latin typeface="+mn-ea"/>
              <a:ea typeface="+mn-ea"/>
            </a:rPr>
            <a:t> </a:t>
          </a:r>
          <a:endParaRPr kumimoji="1" lang="ja-JP" altLang="en-US" sz="800">
            <a:solidFill>
              <a:sysClr val="windowText" lastClr="000000"/>
            </a:solidFill>
            <a:latin typeface="+mn-ea"/>
            <a:ea typeface="+mn-ea"/>
          </a:endParaRPr>
        </a:p>
      </xdr:txBody>
    </xdr:sp>
    <xdr:clientData/>
  </xdr:oneCellAnchor>
  <xdr:oneCellAnchor>
    <xdr:from>
      <xdr:col>0</xdr:col>
      <xdr:colOff>19050</xdr:colOff>
      <xdr:row>24</xdr:row>
      <xdr:rowOff>76200</xdr:rowOff>
    </xdr:from>
    <xdr:ext cx="6248402" cy="230200"/>
    <xdr:sp macro="" textlink="">
      <xdr:nvSpPr>
        <xdr:cNvPr id="8" name="吹き出し: 角を丸めた四角形 7">
          <a:extLst>
            <a:ext uri="{FF2B5EF4-FFF2-40B4-BE49-F238E27FC236}">
              <a16:creationId xmlns:a16="http://schemas.microsoft.com/office/drawing/2014/main" id="{48274178-F341-4873-9EFE-315C166665C4}"/>
            </a:ext>
          </a:extLst>
        </xdr:cNvPr>
        <xdr:cNvSpPr/>
      </xdr:nvSpPr>
      <xdr:spPr>
        <a:xfrm>
          <a:off x="19050" y="4276725"/>
          <a:ext cx="6248402" cy="230200"/>
        </a:xfrm>
        <a:prstGeom prst="wedgeRoundRectCallout">
          <a:avLst>
            <a:gd name="adj1" fmla="val 51555"/>
            <a:gd name="adj2" fmla="val -48023"/>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提出先の工事名称または部署名を記入して下さい。記入がないものについては、内容確認のため支払処理が遅延する場合があります。</a:t>
          </a:r>
        </a:p>
      </xdr:txBody>
    </xdr:sp>
    <xdr:clientData/>
  </xdr:oneCellAnchor>
  <xdr:oneCellAnchor>
    <xdr:from>
      <xdr:col>16</xdr:col>
      <xdr:colOff>123825</xdr:colOff>
      <xdr:row>27</xdr:row>
      <xdr:rowOff>123825</xdr:rowOff>
    </xdr:from>
    <xdr:ext cx="3086101" cy="230200"/>
    <xdr:sp macro="" textlink="">
      <xdr:nvSpPr>
        <xdr:cNvPr id="9" name="吹き出し: 角を丸めた四角形 8">
          <a:extLst>
            <a:ext uri="{FF2B5EF4-FFF2-40B4-BE49-F238E27FC236}">
              <a16:creationId xmlns:a16="http://schemas.microsoft.com/office/drawing/2014/main" id="{3B436D82-A25A-4E81-AF33-AECA9EEB04B1}"/>
            </a:ext>
          </a:extLst>
        </xdr:cNvPr>
        <xdr:cNvSpPr/>
      </xdr:nvSpPr>
      <xdr:spPr>
        <a:xfrm>
          <a:off x="2562225" y="4781550"/>
          <a:ext cx="3086101" cy="230200"/>
        </a:xfrm>
        <a:prstGeom prst="wedgeRoundRectCallout">
          <a:avLst>
            <a:gd name="adj1" fmla="val -41842"/>
            <a:gd name="adj2" fmla="val 63629"/>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請求金額・内消費税額等は明細の合計金額より自動入力されます。</a:t>
          </a:r>
        </a:p>
      </xdr:txBody>
    </xdr:sp>
    <xdr:clientData/>
  </xdr:oneCellAnchor>
  <xdr:oneCellAnchor>
    <xdr:from>
      <xdr:col>2</xdr:col>
      <xdr:colOff>66675</xdr:colOff>
      <xdr:row>38</xdr:row>
      <xdr:rowOff>123825</xdr:rowOff>
    </xdr:from>
    <xdr:ext cx="1924050" cy="439200"/>
    <xdr:sp macro="" textlink="">
      <xdr:nvSpPr>
        <xdr:cNvPr id="10" name="吹き出し: 角を丸めた四角形 9">
          <a:extLst>
            <a:ext uri="{FF2B5EF4-FFF2-40B4-BE49-F238E27FC236}">
              <a16:creationId xmlns:a16="http://schemas.microsoft.com/office/drawing/2014/main" id="{9BF1018A-C22D-49F7-B627-809C5F0A3925}"/>
            </a:ext>
          </a:extLst>
        </xdr:cNvPr>
        <xdr:cNvSpPr/>
      </xdr:nvSpPr>
      <xdr:spPr>
        <a:xfrm>
          <a:off x="371475" y="6724650"/>
          <a:ext cx="1924050" cy="439200"/>
        </a:xfrm>
        <a:prstGeom prst="wedgeRoundRectCallout">
          <a:avLst>
            <a:gd name="adj1" fmla="val -6624"/>
            <a:gd name="adj2" fmla="val -59509"/>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下段の「税率について」をご確認のうえ税率を選択して下さい。</a:t>
          </a:r>
        </a:p>
      </xdr:txBody>
    </xdr:sp>
    <xdr:clientData/>
  </xdr:oneCellAnchor>
  <xdr:oneCellAnchor>
    <xdr:from>
      <xdr:col>14</xdr:col>
      <xdr:colOff>85725</xdr:colOff>
      <xdr:row>49</xdr:row>
      <xdr:rowOff>180975</xdr:rowOff>
    </xdr:from>
    <xdr:ext cx="1743074" cy="230400"/>
    <xdr:sp macro="" textlink="">
      <xdr:nvSpPr>
        <xdr:cNvPr id="13" name="吹き出し: 角を丸めた四角形 12">
          <a:extLst>
            <a:ext uri="{FF2B5EF4-FFF2-40B4-BE49-F238E27FC236}">
              <a16:creationId xmlns:a16="http://schemas.microsoft.com/office/drawing/2014/main" id="{102E4E27-17D9-49A3-9047-79A46E7E33A0}"/>
            </a:ext>
          </a:extLst>
        </xdr:cNvPr>
        <xdr:cNvSpPr/>
      </xdr:nvSpPr>
      <xdr:spPr>
        <a:xfrm>
          <a:off x="2219325" y="8982075"/>
          <a:ext cx="1743074" cy="230400"/>
        </a:xfrm>
        <a:prstGeom prst="wedgeRoundRectCallout">
          <a:avLst>
            <a:gd name="adj1" fmla="val -52065"/>
            <a:gd name="adj2" fmla="val -52730"/>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消費税の端数処理を選択して下さい。</a:t>
          </a:r>
        </a:p>
      </xdr:txBody>
    </xdr:sp>
    <xdr:clientData/>
  </xdr:oneCellAnchor>
  <xdr:twoCellAnchor>
    <xdr:from>
      <xdr:col>0</xdr:col>
      <xdr:colOff>82550</xdr:colOff>
      <xdr:row>9</xdr:row>
      <xdr:rowOff>76200</xdr:rowOff>
    </xdr:from>
    <xdr:to>
      <xdr:col>2</xdr:col>
      <xdr:colOff>20679</xdr:colOff>
      <xdr:row>9</xdr:row>
      <xdr:rowOff>210675</xdr:rowOff>
    </xdr:to>
    <xdr:sp macro="" textlink="">
      <xdr:nvSpPr>
        <xdr:cNvPr id="5" name="四角形: 角を丸くする 4">
          <a:extLst>
            <a:ext uri="{FF2B5EF4-FFF2-40B4-BE49-F238E27FC236}">
              <a16:creationId xmlns:a16="http://schemas.microsoft.com/office/drawing/2014/main" id="{686CAA1C-3FC7-4B96-9223-29F7F4CAFE0D}"/>
            </a:ext>
          </a:extLst>
        </xdr:cNvPr>
        <xdr:cNvSpPr/>
      </xdr:nvSpPr>
      <xdr:spPr>
        <a:xfrm>
          <a:off x="82550" y="1625600"/>
          <a:ext cx="255629" cy="134475"/>
        </a:xfrm>
        <a:prstGeom prst="roundRect">
          <a:avLst/>
        </a:prstGeom>
        <a:solidFill>
          <a:srgbClr val="FF5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1"/>
            <a:t>必須</a:t>
          </a:r>
        </a:p>
      </xdr:txBody>
    </xdr:sp>
    <xdr:clientData/>
  </xdr:twoCellAnchor>
  <xdr:twoCellAnchor>
    <xdr:from>
      <xdr:col>0</xdr:col>
      <xdr:colOff>61452</xdr:colOff>
      <xdr:row>17</xdr:row>
      <xdr:rowOff>90027</xdr:rowOff>
    </xdr:from>
    <xdr:to>
      <xdr:col>2</xdr:col>
      <xdr:colOff>63081</xdr:colOff>
      <xdr:row>17</xdr:row>
      <xdr:rowOff>224502</xdr:rowOff>
    </xdr:to>
    <xdr:sp macro="" textlink="">
      <xdr:nvSpPr>
        <xdr:cNvPr id="17" name="四角形: 角を丸くする 16">
          <a:extLst>
            <a:ext uri="{FF2B5EF4-FFF2-40B4-BE49-F238E27FC236}">
              <a16:creationId xmlns:a16="http://schemas.microsoft.com/office/drawing/2014/main" id="{EA711D86-C152-43DF-B0E3-919869D250A0}"/>
            </a:ext>
          </a:extLst>
        </xdr:cNvPr>
        <xdr:cNvSpPr/>
      </xdr:nvSpPr>
      <xdr:spPr>
        <a:xfrm>
          <a:off x="61452" y="2858627"/>
          <a:ext cx="255629" cy="134475"/>
        </a:xfrm>
        <a:prstGeom prst="roundRect">
          <a:avLst/>
        </a:prstGeom>
        <a:solidFill>
          <a:srgbClr val="FF5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1"/>
            <a:t>必須</a:t>
          </a:r>
        </a:p>
      </xdr:txBody>
    </xdr:sp>
    <xdr:clientData/>
  </xdr:twoCellAnchor>
  <xdr:twoCellAnchor>
    <xdr:from>
      <xdr:col>0</xdr:col>
      <xdr:colOff>52029</xdr:colOff>
      <xdr:row>23</xdr:row>
      <xdr:rowOff>81612</xdr:rowOff>
    </xdr:from>
    <xdr:to>
      <xdr:col>2</xdr:col>
      <xdr:colOff>56833</xdr:colOff>
      <xdr:row>23</xdr:row>
      <xdr:rowOff>219262</xdr:rowOff>
    </xdr:to>
    <xdr:sp macro="" textlink="">
      <xdr:nvSpPr>
        <xdr:cNvPr id="21" name="四角形: 角を丸くする 20">
          <a:extLst>
            <a:ext uri="{FF2B5EF4-FFF2-40B4-BE49-F238E27FC236}">
              <a16:creationId xmlns:a16="http://schemas.microsoft.com/office/drawing/2014/main" id="{B0779FC6-AADD-4F4E-81BA-F5843D7168B0}"/>
            </a:ext>
          </a:extLst>
        </xdr:cNvPr>
        <xdr:cNvSpPr/>
      </xdr:nvSpPr>
      <xdr:spPr>
        <a:xfrm>
          <a:off x="52029" y="3993212"/>
          <a:ext cx="258804" cy="137650"/>
        </a:xfrm>
        <a:prstGeom prst="roundRect">
          <a:avLst/>
        </a:prstGeom>
        <a:solidFill>
          <a:srgbClr val="FF5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1"/>
            <a:t>必須</a:t>
          </a:r>
        </a:p>
      </xdr:txBody>
    </xdr:sp>
    <xdr:clientData/>
  </xdr:twoCellAnchor>
  <xdr:twoCellAnchor>
    <xdr:from>
      <xdr:col>0</xdr:col>
      <xdr:colOff>95250</xdr:colOff>
      <xdr:row>7</xdr:row>
      <xdr:rowOff>82550</xdr:rowOff>
    </xdr:from>
    <xdr:to>
      <xdr:col>1</xdr:col>
      <xdr:colOff>152500</xdr:colOff>
      <xdr:row>7</xdr:row>
      <xdr:rowOff>226550</xdr:rowOff>
    </xdr:to>
    <xdr:sp macro="" textlink="">
      <xdr:nvSpPr>
        <xdr:cNvPr id="22" name="正方形/長方形 21">
          <a:extLst>
            <a:ext uri="{FF2B5EF4-FFF2-40B4-BE49-F238E27FC236}">
              <a16:creationId xmlns:a16="http://schemas.microsoft.com/office/drawing/2014/main" id="{6DF9227E-77B8-7724-3F10-82ABE6706CA3}"/>
            </a:ext>
          </a:extLst>
        </xdr:cNvPr>
        <xdr:cNvSpPr/>
      </xdr:nvSpPr>
      <xdr:spPr>
        <a:xfrm>
          <a:off x="95250" y="1250950"/>
          <a:ext cx="216000" cy="144000"/>
        </a:xfrm>
        <a:prstGeom prst="rect">
          <a:avLst/>
        </a:prstGeom>
        <a:solidFill>
          <a:schemeClr val="accent4">
            <a:lumMod val="40000"/>
            <a:lumOff val="60000"/>
          </a:schemeClr>
        </a:solidFill>
        <a:ln>
          <a:solidFill>
            <a:schemeClr val="accent4">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101601</xdr:colOff>
      <xdr:row>41</xdr:row>
      <xdr:rowOff>101600</xdr:rowOff>
    </xdr:from>
    <xdr:ext cx="2933700" cy="439200"/>
    <xdr:sp macro="" textlink="">
      <xdr:nvSpPr>
        <xdr:cNvPr id="11" name="四角形: 角を丸くする 10">
          <a:extLst>
            <a:ext uri="{FF2B5EF4-FFF2-40B4-BE49-F238E27FC236}">
              <a16:creationId xmlns:a16="http://schemas.microsoft.com/office/drawing/2014/main" id="{DBC13B60-25A5-414E-9BAD-CFCF79FC1580}"/>
            </a:ext>
          </a:extLst>
        </xdr:cNvPr>
        <xdr:cNvSpPr/>
      </xdr:nvSpPr>
      <xdr:spPr>
        <a:xfrm>
          <a:off x="3435351" y="7340600"/>
          <a:ext cx="2933700" cy="439200"/>
        </a:xfrm>
        <a:prstGeom prst="roundRect">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numCol="1" rtlCol="0" anchor="ctr" anchorCtr="0">
          <a:noAutofit/>
        </a:bodyPr>
        <a:lstStyle/>
        <a:p>
          <a:pPr algn="l"/>
          <a:r>
            <a:rPr kumimoji="1" lang="ja-JP" altLang="en-US" sz="800">
              <a:solidFill>
                <a:schemeClr val="tx1"/>
              </a:solidFill>
              <a:latin typeface="+mn-ea"/>
              <a:ea typeface="+mn-ea"/>
            </a:rPr>
            <a:t>・数量：</a:t>
          </a:r>
          <a:r>
            <a:rPr kumimoji="1" lang="ja-JP" altLang="en-US" sz="800" b="1">
              <a:solidFill>
                <a:schemeClr val="tx1"/>
              </a:solidFill>
              <a:latin typeface="+mn-ea"/>
              <a:ea typeface="+mn-ea"/>
            </a:rPr>
            <a:t>小数点以下１桁まで</a:t>
          </a:r>
          <a:r>
            <a:rPr kumimoji="1" lang="ja-JP" altLang="en-US" sz="800">
              <a:solidFill>
                <a:schemeClr val="tx1"/>
              </a:solidFill>
              <a:latin typeface="+mn-ea"/>
              <a:ea typeface="+mn-ea"/>
            </a:rPr>
            <a:t>（ 入力例　〇 </a:t>
          </a:r>
          <a:r>
            <a:rPr kumimoji="1" lang="en-US" altLang="ja-JP" sz="800">
              <a:solidFill>
                <a:schemeClr val="tx1"/>
              </a:solidFill>
              <a:latin typeface="+mn-ea"/>
              <a:ea typeface="+mn-ea"/>
            </a:rPr>
            <a:t>12.5 </a:t>
          </a:r>
          <a:r>
            <a:rPr kumimoji="1" lang="ja-JP" altLang="en-US" sz="800">
              <a:solidFill>
                <a:schemeClr val="tx1"/>
              </a:solidFill>
              <a:latin typeface="+mn-ea"/>
              <a:ea typeface="+mn-ea"/>
            </a:rPr>
            <a:t>、</a:t>
          </a:r>
          <a:r>
            <a:rPr kumimoji="1" lang="en-US" altLang="ja-JP" sz="800">
              <a:solidFill>
                <a:schemeClr val="tx1"/>
              </a:solidFill>
              <a:latin typeface="+mn-ea"/>
              <a:ea typeface="+mn-ea"/>
            </a:rPr>
            <a:t>× 12.55</a:t>
          </a:r>
          <a:r>
            <a:rPr kumimoji="1" lang="ja-JP" altLang="en-US" sz="800">
              <a:solidFill>
                <a:schemeClr val="tx1"/>
              </a:solidFill>
              <a:latin typeface="+mn-ea"/>
              <a:ea typeface="+mn-ea"/>
            </a:rPr>
            <a:t> ）　　　　　　　　　　　　　　　　</a:t>
          </a:r>
          <a:endParaRPr kumimoji="1" lang="en-US" altLang="ja-JP" sz="800">
            <a:solidFill>
              <a:schemeClr val="tx1"/>
            </a:solidFill>
            <a:latin typeface="+mn-ea"/>
            <a:ea typeface="+mn-ea"/>
          </a:endParaRPr>
        </a:p>
        <a:p>
          <a:pPr algn="l"/>
          <a:r>
            <a:rPr kumimoji="1" lang="ja-JP" altLang="en-US" sz="800">
              <a:solidFill>
                <a:schemeClr val="tx1"/>
              </a:solidFill>
              <a:latin typeface="+mn-ea"/>
              <a:ea typeface="+mn-ea"/>
            </a:rPr>
            <a:t>・単価：</a:t>
          </a:r>
          <a:r>
            <a:rPr kumimoji="1" lang="ja-JP" altLang="en-US" sz="800" b="1">
              <a:solidFill>
                <a:schemeClr val="tx1"/>
              </a:solidFill>
              <a:latin typeface="+mn-ea"/>
              <a:ea typeface="+mn-ea"/>
            </a:rPr>
            <a:t>整数　　　　　　　</a:t>
          </a:r>
          <a:r>
            <a:rPr kumimoji="1" lang="ja-JP" altLang="en-US" sz="800">
              <a:solidFill>
                <a:schemeClr val="tx1"/>
              </a:solidFill>
              <a:latin typeface="+mn-ea"/>
              <a:ea typeface="+mn-ea"/>
            </a:rPr>
            <a:t>（ 入力例　〇 </a:t>
          </a:r>
          <a:r>
            <a:rPr kumimoji="1" lang="en-US" altLang="ja-JP" sz="800">
              <a:solidFill>
                <a:schemeClr val="tx1"/>
              </a:solidFill>
              <a:latin typeface="+mn-ea"/>
              <a:ea typeface="+mn-ea"/>
            </a:rPr>
            <a:t>125  </a:t>
          </a:r>
          <a:r>
            <a:rPr kumimoji="1" lang="ja-JP" altLang="en-US" sz="800">
              <a:solidFill>
                <a:schemeClr val="tx1"/>
              </a:solidFill>
              <a:latin typeface="+mn-ea"/>
              <a:ea typeface="+mn-ea"/>
            </a:rPr>
            <a:t>、</a:t>
          </a:r>
          <a:r>
            <a:rPr kumimoji="1" lang="en-US" altLang="ja-JP" sz="800" baseline="0">
              <a:solidFill>
                <a:schemeClr val="tx1"/>
              </a:solidFill>
              <a:latin typeface="+mn-ea"/>
              <a:ea typeface="+mn-ea"/>
            </a:rPr>
            <a:t>× 125.5 </a:t>
          </a:r>
          <a:r>
            <a:rPr kumimoji="1" lang="ja-JP" altLang="en-US" sz="800" baseline="0">
              <a:solidFill>
                <a:schemeClr val="tx1"/>
              </a:solidFill>
              <a:latin typeface="+mn-ea"/>
              <a:ea typeface="+mn-ea"/>
            </a:rPr>
            <a:t>）</a:t>
          </a:r>
          <a:endParaRPr kumimoji="1" lang="ja-JP" altLang="en-US" sz="800">
            <a:solidFill>
              <a:schemeClr val="tx1"/>
            </a:solidFill>
            <a:latin typeface="+mn-ea"/>
            <a:ea typeface="+mn-ea"/>
          </a:endParaRPr>
        </a:p>
      </xdr:txBody>
    </xdr:sp>
    <xdr:clientData/>
  </xdr:oneCellAnchor>
  <xdr:oneCellAnchor>
    <xdr:from>
      <xdr:col>21</xdr:col>
      <xdr:colOff>95250</xdr:colOff>
      <xdr:row>38</xdr:row>
      <xdr:rowOff>120650</xdr:rowOff>
    </xdr:from>
    <xdr:ext cx="2241550" cy="495300"/>
    <xdr:sp macro="" textlink="">
      <xdr:nvSpPr>
        <xdr:cNvPr id="12" name="吹き出し: 角を丸めた四角形 11">
          <a:extLst>
            <a:ext uri="{FF2B5EF4-FFF2-40B4-BE49-F238E27FC236}">
              <a16:creationId xmlns:a16="http://schemas.microsoft.com/office/drawing/2014/main" id="{4A9F3CA5-EA1E-4B9C-AB72-0E0A42870236}"/>
            </a:ext>
          </a:extLst>
        </xdr:cNvPr>
        <xdr:cNvSpPr/>
      </xdr:nvSpPr>
      <xdr:spPr>
        <a:xfrm>
          <a:off x="3429000" y="6750050"/>
          <a:ext cx="2241550" cy="495300"/>
        </a:xfrm>
        <a:prstGeom prst="wedgeRoundRectCallout">
          <a:avLst>
            <a:gd name="adj1" fmla="val 42017"/>
            <a:gd name="adj2" fmla="val -57902"/>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金額欄は</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数量</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単価</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で自動計算されます。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数量・単価には値を入力して下さい。</a:t>
          </a:r>
          <a:r>
            <a:rPr kumimoji="1" lang="en-US" altLang="ja-JP" sz="1100">
              <a:solidFill>
                <a:schemeClr val="lt1"/>
              </a:solidFill>
              <a:effectLst/>
              <a:latin typeface="+mn-lt"/>
              <a:ea typeface="+mn-ea"/>
              <a:cs typeface="+mn-cs"/>
            </a:rPr>
            <a:t>5</a:t>
          </a:r>
          <a:r>
            <a:rPr kumimoji="1" lang="ja-JP" altLang="ja-JP" sz="1100">
              <a:solidFill>
                <a:schemeClr val="lt1"/>
              </a:solidFill>
              <a:effectLst/>
              <a:latin typeface="+mn-lt"/>
              <a:ea typeface="+mn-ea"/>
              <a:cs typeface="+mn-cs"/>
            </a:rPr>
            <a:t>）</a:t>
          </a:r>
          <a:endParaRPr kumimoji="1" lang="ja-JP" altLang="en-US" sz="8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B7DD-253A-4EB5-8041-54C25AA902B1}">
  <sheetPr>
    <pageSetUpPr fitToPage="1"/>
  </sheetPr>
  <dimension ref="A1:CP59"/>
  <sheetViews>
    <sheetView showGridLines="0" tabSelected="1" zoomScaleNormal="100" zoomScaleSheetLayoutView="90" workbookViewId="0">
      <selection activeCell="AG1" sqref="AG1:AH1"/>
    </sheetView>
  </sheetViews>
  <sheetFormatPr defaultColWidth="1.77734375" defaultRowHeight="14.1" customHeight="1" x14ac:dyDescent="0.25"/>
  <cols>
    <col min="1" max="2" width="1.44140625" style="2" customWidth="1"/>
    <col min="3" max="41" width="1.77734375" style="2" customWidth="1"/>
    <col min="42" max="43" width="2.109375" style="2" bestFit="1" customWidth="1"/>
    <col min="44" max="16384" width="1.77734375" style="2"/>
  </cols>
  <sheetData>
    <row r="1" spans="1:94" ht="15.95" customHeight="1" x14ac:dyDescent="0.25">
      <c r="A1" s="162" t="s">
        <v>0</v>
      </c>
      <c r="B1" s="162"/>
      <c r="C1" s="162"/>
      <c r="D1" s="162"/>
      <c r="E1" s="162"/>
      <c r="F1" s="162"/>
      <c r="G1" s="162"/>
      <c r="H1" s="162"/>
      <c r="I1" s="162"/>
      <c r="J1" s="162"/>
      <c r="K1" s="162"/>
      <c r="L1" s="162"/>
      <c r="M1" s="162"/>
      <c r="N1" s="162"/>
      <c r="O1" s="162"/>
      <c r="P1" s="162"/>
      <c r="Q1" s="162"/>
      <c r="R1" s="162"/>
      <c r="S1" s="1"/>
      <c r="T1" s="1"/>
      <c r="Y1" s="127" t="s">
        <v>1</v>
      </c>
      <c r="Z1" s="127"/>
      <c r="AA1" s="127"/>
      <c r="AB1" s="127"/>
      <c r="AC1" s="127"/>
      <c r="AD1" s="127"/>
      <c r="AE1" s="163">
        <v>20</v>
      </c>
      <c r="AF1" s="163"/>
      <c r="AG1" s="164"/>
      <c r="AH1" s="164"/>
      <c r="AI1" s="3" t="s">
        <v>2</v>
      </c>
      <c r="AJ1" s="165"/>
      <c r="AK1" s="165"/>
      <c r="AL1" s="3" t="s">
        <v>3</v>
      </c>
      <c r="AM1" s="165"/>
      <c r="AN1" s="165"/>
      <c r="AO1" s="3" t="s">
        <v>4</v>
      </c>
    </row>
    <row r="3" spans="1:94" ht="15.95" customHeight="1" x14ac:dyDescent="0.25">
      <c r="A3" s="160" t="s">
        <v>5</v>
      </c>
      <c r="B3" s="160"/>
      <c r="C3" s="160"/>
      <c r="D3" s="160"/>
      <c r="E3" s="160"/>
      <c r="F3" s="160"/>
      <c r="G3" s="160"/>
      <c r="H3" s="160"/>
      <c r="I3" s="160"/>
      <c r="J3" s="160"/>
      <c r="K3" s="160"/>
      <c r="L3" s="160"/>
      <c r="M3" s="160"/>
      <c r="N3" s="160"/>
      <c r="O3" s="160"/>
    </row>
    <row r="4" spans="1:94" ht="15.95" customHeight="1" x14ac:dyDescent="0.25">
      <c r="A4" s="4"/>
      <c r="B4" s="4"/>
      <c r="C4" s="4"/>
      <c r="D4" s="4"/>
      <c r="E4" s="4"/>
      <c r="F4" s="4"/>
      <c r="G4" s="4"/>
      <c r="H4" s="4"/>
      <c r="I4" s="4"/>
      <c r="J4" s="4"/>
      <c r="K4" s="4"/>
      <c r="L4" s="4"/>
      <c r="M4" s="4"/>
      <c r="N4" s="4"/>
      <c r="O4" s="4"/>
      <c r="Y4" s="5"/>
      <c r="Z4" s="5"/>
      <c r="AA4" s="5"/>
      <c r="AB4" s="5"/>
      <c r="AC4" s="5"/>
      <c r="AD4" s="5"/>
      <c r="AE4" s="6"/>
      <c r="AF4" s="7"/>
      <c r="AG4" s="7"/>
      <c r="AH4" s="7"/>
      <c r="AI4" s="7"/>
      <c r="AJ4" s="7"/>
      <c r="AK4" s="7"/>
      <c r="AL4" s="7"/>
      <c r="AM4" s="7"/>
      <c r="AN4" s="7"/>
      <c r="AO4" s="7"/>
    </row>
    <row r="5" spans="1:94" s="5" customFormat="1" ht="12" customHeight="1" x14ac:dyDescent="0.25"/>
    <row r="6" spans="1:94" ht="12" customHeight="1" x14ac:dyDescent="0.25">
      <c r="P6" s="8"/>
      <c r="Q6" s="58" t="s">
        <v>6</v>
      </c>
      <c r="R6" s="58"/>
      <c r="S6" s="58"/>
      <c r="T6" s="58"/>
      <c r="U6" s="5"/>
      <c r="V6" s="161"/>
      <c r="W6" s="161"/>
      <c r="X6" s="9" t="s">
        <v>7</v>
      </c>
      <c r="Y6" s="154"/>
      <c r="Z6" s="154"/>
      <c r="AA6" s="154"/>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row>
    <row r="7" spans="1:94" ht="6" customHeight="1" x14ac:dyDescent="0.25">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10"/>
      <c r="BA7" s="10"/>
      <c r="BB7" s="10"/>
      <c r="BC7" s="10"/>
      <c r="BD7" s="10"/>
      <c r="BE7" s="10"/>
      <c r="BF7" s="10"/>
      <c r="BG7" s="10"/>
      <c r="BH7" s="10"/>
      <c r="BI7" s="10"/>
      <c r="BJ7" s="10"/>
      <c r="BK7" s="8"/>
      <c r="BL7" s="8"/>
      <c r="BM7" s="8"/>
      <c r="BN7" s="8"/>
      <c r="BO7" s="8"/>
      <c r="BP7" s="8"/>
      <c r="BQ7" s="11"/>
      <c r="BR7" s="11"/>
      <c r="BS7" s="11"/>
      <c r="BT7" s="11"/>
      <c r="BU7" s="11"/>
      <c r="BV7" s="11"/>
      <c r="BW7" s="11"/>
      <c r="BX7" s="11"/>
      <c r="BY7" s="11"/>
      <c r="BZ7" s="11"/>
      <c r="CA7" s="11"/>
      <c r="CB7" s="11"/>
      <c r="CC7" s="11"/>
      <c r="CD7" s="8"/>
      <c r="CE7" s="8"/>
      <c r="CF7" s="8"/>
      <c r="CG7" s="8"/>
      <c r="CH7" s="8"/>
      <c r="CI7" s="8"/>
      <c r="CJ7" s="8"/>
      <c r="CK7" s="8"/>
      <c r="CL7" s="8"/>
      <c r="CM7" s="8"/>
      <c r="CN7" s="8"/>
      <c r="CO7" s="8"/>
      <c r="CP7" s="8"/>
    </row>
    <row r="8" spans="1:94" ht="24" customHeight="1" x14ac:dyDescent="0.25">
      <c r="P8" s="8"/>
      <c r="Q8" s="58" t="s">
        <v>8</v>
      </c>
      <c r="R8" s="58"/>
      <c r="S8" s="58"/>
      <c r="T8" s="58"/>
      <c r="U8" s="5"/>
      <c r="V8" s="155"/>
      <c r="W8" s="155"/>
      <c r="X8" s="155"/>
      <c r="Y8" s="155"/>
      <c r="Z8" s="155"/>
      <c r="AA8" s="155"/>
      <c r="AB8" s="155"/>
      <c r="AC8" s="155"/>
      <c r="AD8" s="155"/>
      <c r="AE8" s="155"/>
      <c r="AF8" s="155"/>
      <c r="AG8" s="155"/>
      <c r="AH8" s="155"/>
      <c r="AI8" s="155"/>
      <c r="AJ8" s="155"/>
      <c r="AK8" s="155"/>
      <c r="AL8" s="155"/>
      <c r="AM8" s="155"/>
      <c r="AN8" s="155"/>
      <c r="AO8" s="8"/>
      <c r="AP8" s="8"/>
      <c r="AQ8" s="8"/>
      <c r="AR8" s="5"/>
      <c r="AS8" s="5"/>
      <c r="AT8" s="5"/>
      <c r="AU8" s="5"/>
      <c r="AV8" s="5"/>
      <c r="AW8" s="5"/>
      <c r="AX8" s="5"/>
      <c r="AY8" s="5"/>
      <c r="AZ8" s="5"/>
      <c r="BA8" s="12"/>
      <c r="BB8" s="12"/>
      <c r="BC8" s="12"/>
      <c r="BD8" s="12"/>
      <c r="BE8" s="12"/>
      <c r="BF8" s="12"/>
      <c r="BG8" s="12"/>
      <c r="BH8" s="12"/>
      <c r="BI8" s="10"/>
      <c r="BJ8" s="10"/>
      <c r="BK8" s="8"/>
      <c r="BL8" s="8"/>
      <c r="BM8" s="8"/>
      <c r="BN8" s="8"/>
      <c r="BO8" s="8"/>
      <c r="BP8" s="8"/>
      <c r="BQ8" s="11"/>
      <c r="BR8" s="11"/>
      <c r="BS8" s="11"/>
      <c r="BT8" s="11"/>
      <c r="BU8" s="11"/>
      <c r="BV8" s="11"/>
      <c r="BW8" s="11"/>
      <c r="BX8" s="11"/>
      <c r="BY8" s="11"/>
      <c r="BZ8" s="11"/>
      <c r="CA8" s="11"/>
      <c r="CB8" s="11"/>
      <c r="CC8" s="11"/>
      <c r="CD8" s="8"/>
      <c r="CE8" s="8"/>
      <c r="CF8" s="8"/>
      <c r="CG8" s="8"/>
      <c r="CH8" s="8"/>
      <c r="CI8" s="8"/>
      <c r="CJ8" s="8"/>
      <c r="CK8" s="8"/>
      <c r="CL8" s="8"/>
      <c r="CM8" s="8"/>
      <c r="CN8" s="8"/>
      <c r="CO8" s="8"/>
      <c r="CP8" s="8"/>
    </row>
    <row r="9" spans="1:94" ht="6" customHeight="1" x14ac:dyDescent="0.25">
      <c r="P9" s="8"/>
      <c r="Q9" s="5"/>
      <c r="R9" s="5"/>
      <c r="S9" s="5"/>
      <c r="T9" s="5"/>
      <c r="U9" s="5"/>
      <c r="V9" s="5"/>
      <c r="W9" s="5"/>
      <c r="X9" s="5"/>
      <c r="Y9" s="5"/>
      <c r="Z9" s="5"/>
      <c r="AA9" s="5"/>
      <c r="AB9" s="5"/>
      <c r="AC9" s="5"/>
      <c r="AD9" s="5"/>
      <c r="AE9" s="5"/>
      <c r="AF9" s="5"/>
      <c r="AG9" s="5"/>
      <c r="AH9" s="5"/>
      <c r="AI9" s="5"/>
      <c r="AJ9" s="5"/>
      <c r="AK9" s="5"/>
      <c r="AL9" s="5"/>
      <c r="AM9" s="5"/>
      <c r="AN9" s="5"/>
      <c r="AO9" s="8"/>
      <c r="AP9" s="8"/>
      <c r="AQ9" s="8"/>
      <c r="AR9" s="5"/>
      <c r="AS9" s="5"/>
      <c r="AT9" s="5"/>
      <c r="AU9" s="5"/>
      <c r="AV9" s="5"/>
      <c r="AW9" s="5"/>
      <c r="AX9" s="5"/>
      <c r="AY9" s="5"/>
      <c r="AZ9" s="5"/>
      <c r="BA9" s="12"/>
      <c r="BB9" s="12"/>
      <c r="BC9" s="145"/>
      <c r="BD9" s="145"/>
      <c r="BE9" s="145"/>
      <c r="BF9" s="145"/>
      <c r="BG9" s="145"/>
      <c r="BH9" s="145"/>
      <c r="BI9" s="145"/>
      <c r="BJ9" s="145"/>
      <c r="BK9" s="8"/>
      <c r="BL9" s="11"/>
      <c r="BM9" s="11"/>
      <c r="BN9" s="11"/>
      <c r="BO9" s="11"/>
      <c r="BP9" s="11"/>
      <c r="BQ9" s="11"/>
      <c r="BR9" s="11"/>
      <c r="BS9" s="11"/>
      <c r="BT9" s="11"/>
      <c r="BU9" s="11"/>
      <c r="BV9" s="11"/>
      <c r="BW9" s="11"/>
      <c r="BX9" s="11"/>
      <c r="BY9" s="11"/>
      <c r="BZ9" s="11"/>
      <c r="CA9" s="11"/>
      <c r="CB9" s="11"/>
      <c r="CC9" s="11"/>
      <c r="CD9" s="8"/>
      <c r="CE9" s="8"/>
      <c r="CF9" s="8"/>
      <c r="CG9" s="8"/>
      <c r="CH9" s="8"/>
      <c r="CI9" s="8"/>
      <c r="CJ9" s="8"/>
      <c r="CK9" s="8"/>
      <c r="CL9" s="8"/>
      <c r="CM9" s="8"/>
      <c r="CN9" s="8"/>
      <c r="CO9" s="8"/>
      <c r="CP9" s="8"/>
    </row>
    <row r="10" spans="1:94" ht="24" customHeight="1" x14ac:dyDescent="0.25">
      <c r="P10" s="8"/>
      <c r="Q10" s="58" t="s">
        <v>9</v>
      </c>
      <c r="R10" s="58"/>
      <c r="S10" s="58"/>
      <c r="T10" s="58"/>
      <c r="U10" s="5"/>
      <c r="V10" s="155"/>
      <c r="W10" s="155"/>
      <c r="X10" s="155"/>
      <c r="Y10" s="155"/>
      <c r="Z10" s="155"/>
      <c r="AA10" s="155"/>
      <c r="AB10" s="155"/>
      <c r="AC10" s="155"/>
      <c r="AD10" s="155"/>
      <c r="AE10" s="155"/>
      <c r="AF10" s="155"/>
      <c r="AG10" s="155"/>
      <c r="AH10" s="155"/>
      <c r="AI10" s="155"/>
      <c r="AJ10" s="155"/>
      <c r="AK10" s="155"/>
      <c r="AL10" s="155"/>
      <c r="AM10" s="155"/>
      <c r="AN10" s="155"/>
      <c r="AO10" s="8"/>
      <c r="AP10" s="8"/>
      <c r="AQ10" s="8"/>
      <c r="AR10" s="8"/>
      <c r="AS10" s="8"/>
      <c r="AT10" s="8"/>
      <c r="AU10" s="8"/>
      <c r="AV10" s="8"/>
      <c r="AW10" s="8"/>
      <c r="AX10" s="8"/>
      <c r="AY10" s="8"/>
      <c r="AZ10" s="10"/>
      <c r="BA10" s="10"/>
      <c r="BB10" s="10"/>
      <c r="BC10" s="145"/>
      <c r="BD10" s="145"/>
      <c r="BE10" s="145"/>
      <c r="BF10" s="145"/>
      <c r="BG10" s="145"/>
      <c r="BH10" s="145"/>
      <c r="BI10" s="145"/>
      <c r="BJ10" s="145"/>
      <c r="BK10" s="8"/>
      <c r="BL10" s="8"/>
      <c r="BM10" s="8"/>
      <c r="BN10" s="8"/>
      <c r="BO10" s="8"/>
      <c r="BP10" s="8"/>
      <c r="BQ10" s="8"/>
      <c r="BR10" s="11"/>
      <c r="BS10" s="11"/>
      <c r="BT10" s="11"/>
      <c r="BU10" s="11"/>
      <c r="BV10" s="11"/>
      <c r="BW10" s="11"/>
      <c r="BX10" s="11"/>
      <c r="BY10" s="11"/>
      <c r="BZ10" s="11"/>
      <c r="CA10" s="11"/>
      <c r="CB10" s="11"/>
      <c r="CC10" s="11"/>
      <c r="CD10" s="8"/>
      <c r="CE10" s="8"/>
      <c r="CF10" s="8"/>
      <c r="CG10" s="8"/>
      <c r="CH10" s="8"/>
      <c r="CI10" s="8"/>
      <c r="CJ10" s="8"/>
      <c r="CK10" s="8"/>
      <c r="CL10" s="8"/>
      <c r="CM10" s="8"/>
      <c r="CN10" s="8"/>
      <c r="CO10" s="8"/>
      <c r="CP10" s="8"/>
    </row>
    <row r="11" spans="1:94" ht="6" customHeight="1" x14ac:dyDescent="0.25">
      <c r="L11" s="7"/>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5"/>
      <c r="AS11" s="5"/>
      <c r="AT11" s="5"/>
      <c r="AU11" s="8"/>
      <c r="AV11" s="8"/>
      <c r="AW11" s="8"/>
      <c r="AX11" s="8"/>
      <c r="AY11" s="8"/>
      <c r="AZ11" s="8"/>
      <c r="BA11" s="8"/>
      <c r="BB11" s="8"/>
      <c r="BC11" s="8"/>
      <c r="BD11" s="8"/>
      <c r="BE11" s="8"/>
      <c r="BF11" s="12"/>
      <c r="BG11" s="12"/>
      <c r="BH11" s="5"/>
      <c r="BI11" s="10"/>
      <c r="BJ11" s="10"/>
      <c r="BK11" s="10"/>
      <c r="BL11" s="10"/>
      <c r="BM11" s="10"/>
      <c r="BN11" s="10"/>
      <c r="BO11" s="10"/>
      <c r="BP11" s="8"/>
      <c r="BQ11" s="11"/>
      <c r="BR11" s="11"/>
      <c r="BS11" s="11"/>
      <c r="BT11" s="11"/>
      <c r="BU11" s="11"/>
      <c r="BV11" s="11"/>
      <c r="BW11" s="11"/>
      <c r="BX11" s="11"/>
      <c r="BY11" s="11"/>
      <c r="BZ11" s="11"/>
      <c r="CA11" s="11"/>
      <c r="CB11" s="11"/>
      <c r="CC11" s="11"/>
      <c r="CD11" s="8"/>
      <c r="CE11" s="8"/>
      <c r="CF11" s="8"/>
      <c r="CG11" s="8"/>
      <c r="CH11" s="8"/>
      <c r="CI11" s="8"/>
      <c r="CJ11" s="8"/>
      <c r="CK11" s="8"/>
      <c r="CL11" s="8"/>
      <c r="CM11" s="8"/>
      <c r="CN11" s="8"/>
      <c r="CO11" s="8"/>
      <c r="CP11" s="8"/>
    </row>
    <row r="12" spans="1:94" ht="12" customHeight="1" x14ac:dyDescent="0.25">
      <c r="L12" s="13"/>
      <c r="P12" s="8"/>
      <c r="Q12" s="58" t="s">
        <v>10</v>
      </c>
      <c r="R12" s="58"/>
      <c r="S12" s="58"/>
      <c r="T12" s="58"/>
      <c r="U12" s="5"/>
      <c r="V12" s="154"/>
      <c r="W12" s="154"/>
      <c r="X12" s="154"/>
      <c r="Y12" s="154"/>
      <c r="Z12" s="154"/>
      <c r="AA12" s="154"/>
      <c r="AB12" s="14"/>
      <c r="AC12" s="8"/>
      <c r="AD12" s="58" t="s">
        <v>11</v>
      </c>
      <c r="AE12" s="58"/>
      <c r="AF12" s="58"/>
      <c r="AG12" s="58"/>
      <c r="AH12" s="5"/>
      <c r="AI12" s="154"/>
      <c r="AJ12" s="154"/>
      <c r="AK12" s="154"/>
      <c r="AL12" s="154"/>
      <c r="AM12" s="154"/>
      <c r="AN12" s="154"/>
      <c r="AO12" s="8"/>
      <c r="AP12" s="8"/>
      <c r="AQ12" s="8"/>
      <c r="AR12" s="8"/>
      <c r="AS12" s="8"/>
      <c r="AT12" s="8"/>
      <c r="AU12" s="8"/>
      <c r="AV12" s="8"/>
      <c r="AW12" s="8"/>
      <c r="AX12" s="8"/>
      <c r="AY12" s="8"/>
      <c r="AZ12" s="8"/>
      <c r="BA12" s="8"/>
      <c r="BB12" s="8"/>
      <c r="BC12" s="8"/>
      <c r="BD12" s="8"/>
      <c r="BE12" s="8"/>
      <c r="BF12" s="8"/>
      <c r="BG12" s="8"/>
      <c r="BH12" s="8"/>
      <c r="BI12" s="8"/>
      <c r="BJ12" s="8"/>
      <c r="BK12" s="8"/>
      <c r="BL12" s="11"/>
      <c r="BM12" s="11"/>
      <c r="BN12" s="11"/>
      <c r="BO12" s="11"/>
      <c r="BP12" s="11"/>
      <c r="BQ12" s="11"/>
      <c r="BR12" s="11"/>
      <c r="BS12" s="11"/>
      <c r="BT12" s="11"/>
      <c r="BU12" s="11"/>
      <c r="BV12" s="11"/>
      <c r="BW12" s="11"/>
      <c r="BX12" s="11"/>
      <c r="BY12" s="11"/>
      <c r="BZ12" s="11"/>
      <c r="CA12" s="11"/>
      <c r="CB12" s="11"/>
      <c r="CC12" s="11"/>
      <c r="CD12" s="8"/>
      <c r="CE12" s="8"/>
      <c r="CF12" s="8"/>
      <c r="CG12" s="8"/>
      <c r="CH12" s="8"/>
      <c r="CI12" s="8"/>
      <c r="CJ12" s="8"/>
      <c r="CK12" s="8"/>
      <c r="CL12" s="8"/>
      <c r="CM12" s="8"/>
      <c r="CN12" s="8"/>
      <c r="CO12" s="8"/>
      <c r="CP12" s="8"/>
    </row>
    <row r="13" spans="1:94" ht="12" customHeight="1" x14ac:dyDescent="0.25">
      <c r="L13" s="7"/>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5"/>
      <c r="AS13" s="5"/>
      <c r="AT13" s="5"/>
      <c r="AU13" s="8"/>
      <c r="AV13" s="8"/>
      <c r="AW13" s="8"/>
      <c r="AX13" s="8"/>
      <c r="AY13" s="8"/>
      <c r="AZ13" s="8"/>
      <c r="BA13" s="8"/>
      <c r="BB13" s="8"/>
      <c r="BC13" s="8"/>
      <c r="BD13" s="8"/>
      <c r="BE13" s="8"/>
      <c r="BF13" s="8"/>
      <c r="BG13" s="8"/>
      <c r="BH13" s="8"/>
      <c r="BI13" s="8"/>
      <c r="BJ13" s="12"/>
      <c r="BK13" s="12"/>
      <c r="BL13" s="12"/>
      <c r="BM13" s="12"/>
      <c r="BN13" s="8"/>
      <c r="BO13" s="11"/>
      <c r="BP13" s="11"/>
      <c r="BQ13" s="11"/>
      <c r="BR13" s="11"/>
      <c r="BS13" s="11"/>
      <c r="BT13" s="11"/>
      <c r="BU13" s="11"/>
      <c r="BV13" s="11"/>
      <c r="BW13" s="11"/>
      <c r="BX13" s="11"/>
      <c r="BY13" s="11"/>
      <c r="BZ13" s="11"/>
      <c r="CA13" s="11"/>
      <c r="CB13" s="11"/>
      <c r="CC13" s="11"/>
      <c r="CD13" s="8"/>
      <c r="CE13" s="8"/>
      <c r="CF13" s="8"/>
      <c r="CG13" s="8"/>
      <c r="CH13" s="8"/>
      <c r="CI13" s="8"/>
      <c r="CJ13" s="8"/>
      <c r="CK13" s="8"/>
      <c r="CL13" s="8"/>
      <c r="CM13" s="8"/>
      <c r="CN13" s="8"/>
      <c r="CO13" s="8"/>
      <c r="CP13" s="8"/>
    </row>
    <row r="14" spans="1:94" ht="6" customHeight="1" x14ac:dyDescent="0.25">
      <c r="A14" s="8"/>
      <c r="B14" s="8"/>
      <c r="C14" s="8"/>
      <c r="D14" s="8"/>
      <c r="E14" s="8"/>
      <c r="F14" s="8"/>
      <c r="G14" s="8"/>
      <c r="H14" s="8"/>
      <c r="I14" s="8"/>
      <c r="J14" s="8"/>
      <c r="K14" s="8"/>
      <c r="L14" s="1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5"/>
      <c r="AS14" s="5"/>
      <c r="AT14" s="5"/>
      <c r="AU14" s="8"/>
      <c r="AV14" s="8"/>
      <c r="AW14" s="8"/>
      <c r="AX14" s="8"/>
      <c r="AY14" s="8"/>
      <c r="AZ14" s="8"/>
      <c r="BA14" s="8"/>
      <c r="BB14" s="8"/>
      <c r="BC14" s="8"/>
      <c r="BD14" s="8"/>
      <c r="BE14" s="8"/>
      <c r="BF14" s="8"/>
      <c r="BG14" s="8"/>
      <c r="BH14" s="8"/>
      <c r="BI14" s="8"/>
      <c r="BJ14" s="12"/>
      <c r="BK14" s="12"/>
      <c r="BL14" s="12"/>
      <c r="BM14" s="12"/>
      <c r="BN14" s="8"/>
      <c r="BO14" s="11"/>
      <c r="BP14" s="11"/>
      <c r="BQ14" s="11"/>
      <c r="BR14" s="11"/>
      <c r="BS14" s="11"/>
      <c r="BT14" s="11"/>
      <c r="BU14" s="11"/>
      <c r="BV14" s="11"/>
      <c r="BW14" s="11"/>
      <c r="BX14" s="11"/>
      <c r="BY14" s="11"/>
      <c r="BZ14" s="11"/>
      <c r="CA14" s="11"/>
      <c r="CB14" s="11"/>
      <c r="CC14" s="11"/>
      <c r="CD14" s="8"/>
      <c r="CE14" s="8"/>
      <c r="CF14" s="8"/>
      <c r="CG14" s="8"/>
      <c r="CH14" s="8"/>
      <c r="CI14" s="8"/>
      <c r="CJ14" s="8"/>
      <c r="CK14" s="8"/>
      <c r="CL14" s="8"/>
      <c r="CM14" s="8"/>
      <c r="CN14" s="8"/>
      <c r="CO14" s="8"/>
      <c r="CP14" s="8"/>
    </row>
    <row r="15" spans="1:94" ht="12" customHeight="1" x14ac:dyDescent="0.25">
      <c r="A15" s="5"/>
      <c r="B15" s="5"/>
      <c r="C15" s="5"/>
      <c r="D15" s="5"/>
      <c r="E15" s="5"/>
      <c r="F15" s="5"/>
      <c r="G15" s="5"/>
      <c r="S15" s="146" t="s">
        <v>64</v>
      </c>
      <c r="T15" s="147"/>
      <c r="U15" s="147"/>
      <c r="V15" s="147"/>
      <c r="W15" s="147"/>
      <c r="X15" s="147"/>
      <c r="Y15" s="147"/>
      <c r="Z15" s="147"/>
      <c r="AA15" s="147"/>
      <c r="AB15" s="15" t="s">
        <v>12</v>
      </c>
      <c r="AC15" s="16"/>
      <c r="AD15" s="16"/>
      <c r="AE15" s="16"/>
      <c r="AF15" s="16"/>
      <c r="AG15" s="16"/>
      <c r="AH15" s="16"/>
      <c r="AI15" s="16"/>
      <c r="AJ15" s="16"/>
      <c r="AK15" s="16"/>
      <c r="AL15" s="16"/>
      <c r="AM15" s="16"/>
      <c r="AN15" s="16"/>
      <c r="AO15" s="17"/>
      <c r="AP15" s="8"/>
      <c r="AQ15" s="8"/>
      <c r="AR15" s="5"/>
      <c r="AS15" s="5"/>
      <c r="AT15" s="5"/>
      <c r="AU15" s="8"/>
      <c r="AV15" s="8"/>
      <c r="AW15" s="8"/>
      <c r="AX15" s="8"/>
      <c r="AY15" s="8"/>
      <c r="AZ15" s="8"/>
      <c r="BA15" s="8"/>
      <c r="BB15" s="8"/>
      <c r="BC15" s="145"/>
      <c r="BD15" s="145"/>
      <c r="BE15" s="145"/>
      <c r="BF15" s="145"/>
      <c r="BG15" s="145"/>
      <c r="BH15" s="145"/>
      <c r="BI15" s="145"/>
      <c r="BJ15" s="12"/>
      <c r="BK15" s="12"/>
      <c r="BL15" s="12"/>
      <c r="BM15" s="12"/>
      <c r="BN15" s="8"/>
      <c r="BO15" s="11"/>
      <c r="BP15" s="11"/>
      <c r="BQ15" s="11"/>
      <c r="BR15" s="11"/>
      <c r="BS15" s="11"/>
      <c r="BT15" s="11"/>
      <c r="BU15" s="11"/>
      <c r="BV15" s="11"/>
      <c r="BW15" s="11"/>
      <c r="BX15" s="11"/>
      <c r="BY15" s="11"/>
      <c r="BZ15" s="11"/>
      <c r="CA15" s="11"/>
      <c r="CB15" s="11"/>
      <c r="CC15" s="11"/>
      <c r="CD15" s="8"/>
      <c r="CE15" s="8"/>
      <c r="CF15" s="8"/>
      <c r="CG15" s="8"/>
      <c r="CH15" s="8"/>
      <c r="CI15" s="8"/>
      <c r="CJ15" s="8"/>
      <c r="CK15" s="8"/>
      <c r="CL15" s="8"/>
      <c r="CM15" s="8"/>
      <c r="CN15" s="8"/>
      <c r="CO15" s="8"/>
      <c r="CP15" s="8"/>
    </row>
    <row r="16" spans="1:94" ht="12" customHeight="1" x14ac:dyDescent="0.25">
      <c r="O16" s="12"/>
      <c r="P16" s="12"/>
      <c r="Q16" s="12"/>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10"/>
      <c r="AS16" s="10"/>
      <c r="AT16" s="10"/>
      <c r="AU16" s="8"/>
      <c r="AV16" s="8"/>
      <c r="AW16" s="8"/>
      <c r="AX16" s="8"/>
      <c r="AY16" s="8"/>
      <c r="AZ16" s="8"/>
      <c r="BA16" s="8"/>
      <c r="BB16" s="8"/>
      <c r="BC16" s="145"/>
      <c r="BD16" s="145"/>
      <c r="BE16" s="145"/>
      <c r="BF16" s="145"/>
      <c r="BG16" s="145"/>
      <c r="BH16" s="145"/>
      <c r="BI16" s="145"/>
      <c r="BJ16" s="11"/>
      <c r="BK16" s="11"/>
      <c r="BL16" s="11"/>
      <c r="BM16" s="11"/>
      <c r="BN16" s="8"/>
      <c r="BO16" s="8"/>
      <c r="BP16" s="11"/>
      <c r="BQ16" s="11"/>
      <c r="BR16" s="11"/>
      <c r="BS16" s="11"/>
      <c r="BT16" s="11"/>
      <c r="BU16" s="11"/>
      <c r="BV16" s="11"/>
      <c r="BW16" s="11"/>
      <c r="BX16" s="11"/>
      <c r="BY16" s="11"/>
      <c r="BZ16" s="11"/>
      <c r="CA16" s="11"/>
      <c r="CB16" s="11"/>
      <c r="CC16" s="11"/>
      <c r="CD16" s="8"/>
      <c r="CE16" s="8"/>
      <c r="CF16" s="8"/>
      <c r="CG16" s="8"/>
      <c r="CH16" s="8"/>
      <c r="CI16" s="8"/>
      <c r="CJ16" s="8"/>
      <c r="CK16" s="8"/>
      <c r="CL16" s="8"/>
      <c r="CM16" s="8"/>
      <c r="CN16" s="8"/>
      <c r="CO16" s="8"/>
      <c r="CP16" s="8"/>
    </row>
    <row r="17" spans="1:94" s="5" customFormat="1" ht="12" customHeight="1" x14ac:dyDescent="0.25"/>
    <row r="18" spans="1:94" ht="24" customHeight="1" x14ac:dyDescent="0.25">
      <c r="A18" s="52"/>
      <c r="B18" s="53"/>
      <c r="C18" s="53"/>
      <c r="D18" s="148" t="s">
        <v>65</v>
      </c>
      <c r="E18" s="148"/>
      <c r="F18" s="148"/>
      <c r="G18" s="148"/>
      <c r="H18" s="148"/>
      <c r="I18" s="148"/>
      <c r="J18" s="148"/>
      <c r="K18" s="151" t="s">
        <v>13</v>
      </c>
      <c r="L18" s="151"/>
      <c r="M18" s="151"/>
      <c r="N18" s="151"/>
      <c r="O18" s="152"/>
      <c r="P18" s="18"/>
      <c r="Q18" s="19"/>
      <c r="R18" s="19"/>
      <c r="S18" s="19"/>
      <c r="T18" s="19"/>
      <c r="U18" s="19"/>
      <c r="V18" s="19"/>
      <c r="W18" s="20"/>
      <c r="X18" s="21"/>
      <c r="Y18" s="12"/>
      <c r="Z18" s="12"/>
      <c r="AA18" s="12"/>
      <c r="AB18" s="22"/>
      <c r="AC18" s="22"/>
      <c r="AD18" s="22"/>
      <c r="AE18" s="22"/>
      <c r="AF18" s="9"/>
      <c r="AG18" s="9"/>
      <c r="AH18" s="9"/>
      <c r="AI18" s="9"/>
      <c r="AJ18" s="9"/>
      <c r="AK18" s="9"/>
      <c r="AL18" s="9"/>
      <c r="AM18" s="9"/>
      <c r="AN18" s="9"/>
      <c r="BT18" s="8"/>
      <c r="BU18" s="8"/>
      <c r="BV18" s="11"/>
      <c r="BW18" s="11"/>
      <c r="BX18" s="11"/>
      <c r="BY18" s="11"/>
      <c r="BZ18" s="11"/>
      <c r="CA18" s="11"/>
      <c r="CB18" s="11"/>
      <c r="CC18" s="11"/>
      <c r="CD18" s="8"/>
      <c r="CE18" s="8"/>
      <c r="CF18" s="8"/>
      <c r="CG18" s="8"/>
      <c r="CH18" s="8"/>
      <c r="CI18" s="8"/>
      <c r="CJ18" s="8"/>
      <c r="CK18" s="8"/>
      <c r="CL18" s="8"/>
      <c r="CM18" s="8"/>
      <c r="CN18" s="8"/>
      <c r="CO18" s="8"/>
      <c r="CP18" s="8"/>
    </row>
    <row r="19" spans="1:94" ht="6" customHeight="1" x14ac:dyDescent="0.25">
      <c r="A19" s="8"/>
      <c r="B19" s="8"/>
      <c r="C19" s="8"/>
      <c r="D19" s="8"/>
      <c r="E19" s="8"/>
      <c r="F19" s="8"/>
      <c r="G19" s="8"/>
      <c r="H19" s="8"/>
      <c r="I19" s="8"/>
      <c r="U19" s="7"/>
      <c r="Y19" s="8"/>
      <c r="Z19" s="8"/>
      <c r="AA19" s="8"/>
      <c r="AB19" s="8"/>
      <c r="AC19" s="8"/>
      <c r="AD19" s="8"/>
      <c r="AE19" s="8"/>
      <c r="AF19" s="8"/>
      <c r="AG19" s="8"/>
      <c r="AH19" s="8"/>
      <c r="AI19" s="8"/>
      <c r="AJ19" s="8"/>
      <c r="AK19" s="8"/>
      <c r="AL19" s="8"/>
      <c r="AM19" s="8"/>
      <c r="AN19" s="9"/>
      <c r="BT19" s="11"/>
      <c r="BU19" s="11"/>
      <c r="BV19" s="11"/>
      <c r="BW19" s="11"/>
      <c r="BX19" s="11"/>
      <c r="BY19" s="11"/>
      <c r="BZ19" s="11"/>
      <c r="CA19" s="11"/>
      <c r="CB19" s="11"/>
      <c r="CC19" s="11"/>
      <c r="CD19" s="8"/>
      <c r="CE19" s="8"/>
      <c r="CF19" s="8"/>
      <c r="CG19" s="8"/>
      <c r="CH19" s="8"/>
      <c r="CI19" s="8"/>
      <c r="CJ19" s="8"/>
      <c r="CK19" s="8"/>
      <c r="CL19" s="8"/>
      <c r="CM19" s="8"/>
      <c r="CN19" s="8"/>
      <c r="CO19" s="8"/>
      <c r="CP19" s="8"/>
    </row>
    <row r="20" spans="1:94" ht="24" customHeight="1" x14ac:dyDescent="0.25">
      <c r="A20" s="158"/>
      <c r="B20" s="159"/>
      <c r="C20" s="159"/>
      <c r="D20" s="159"/>
      <c r="E20" s="159"/>
      <c r="F20" s="159"/>
      <c r="G20" s="159"/>
      <c r="H20" s="159"/>
      <c r="I20" s="159"/>
      <c r="J20" s="159"/>
      <c r="K20" s="151" t="s">
        <v>14</v>
      </c>
      <c r="L20" s="151"/>
      <c r="M20" s="151"/>
      <c r="N20" s="151"/>
      <c r="O20" s="152"/>
      <c r="P20" s="23"/>
      <c r="Q20" s="24"/>
      <c r="R20" s="24"/>
      <c r="S20" s="24"/>
      <c r="T20" s="24"/>
      <c r="U20" s="24"/>
      <c r="V20" s="24"/>
      <c r="W20" s="156"/>
      <c r="X20" s="156"/>
      <c r="Y20" s="156"/>
      <c r="Z20" s="156"/>
      <c r="AA20" s="156"/>
      <c r="AB20" s="9"/>
      <c r="AC20" s="9"/>
      <c r="AD20" s="157"/>
      <c r="AE20" s="157"/>
      <c r="AF20" s="157"/>
      <c r="AG20" s="157"/>
      <c r="AH20" s="157"/>
      <c r="AI20" s="157"/>
      <c r="AJ20" s="157"/>
      <c r="AK20" s="157"/>
      <c r="AL20" s="157"/>
      <c r="AM20" s="9"/>
      <c r="AN20" s="9"/>
      <c r="AO20" s="8"/>
      <c r="BT20" s="8"/>
      <c r="BU20" s="8"/>
      <c r="BV20" s="11"/>
      <c r="BW20" s="11"/>
      <c r="BX20" s="11"/>
      <c r="BY20" s="11"/>
      <c r="BZ20" s="11"/>
      <c r="CA20" s="11"/>
      <c r="CB20" s="11"/>
      <c r="CC20" s="11"/>
      <c r="CD20" s="8"/>
      <c r="CE20" s="8"/>
      <c r="CF20" s="8"/>
      <c r="CG20" s="8"/>
      <c r="CH20" s="8"/>
      <c r="CI20" s="8"/>
      <c r="CJ20" s="8"/>
      <c r="CK20" s="8"/>
      <c r="CL20" s="8"/>
      <c r="CM20" s="8"/>
      <c r="CN20" s="8"/>
      <c r="CO20" s="8"/>
      <c r="CP20" s="8"/>
    </row>
    <row r="21" spans="1:94" ht="6" customHeight="1" x14ac:dyDescent="0.25">
      <c r="A21" s="8"/>
      <c r="B21" s="8"/>
      <c r="C21" s="8"/>
      <c r="D21" s="8"/>
      <c r="E21" s="8"/>
      <c r="F21" s="8"/>
      <c r="G21" s="8"/>
      <c r="H21" s="8"/>
      <c r="I21" s="8"/>
      <c r="U21" s="7"/>
      <c r="Y21" s="8"/>
      <c r="Z21" s="8"/>
      <c r="AA21" s="8"/>
      <c r="AB21" s="8"/>
      <c r="AC21" s="8"/>
      <c r="AD21" s="8"/>
      <c r="AE21" s="8"/>
      <c r="AF21" s="8"/>
      <c r="AG21" s="8"/>
      <c r="AH21" s="8"/>
      <c r="AI21" s="8"/>
      <c r="AJ21" s="8"/>
      <c r="AK21" s="8"/>
      <c r="AL21" s="8"/>
      <c r="AM21" s="8"/>
      <c r="AN21" s="9"/>
      <c r="BT21" s="11"/>
      <c r="BU21" s="11"/>
      <c r="BV21" s="11"/>
      <c r="BW21" s="11"/>
      <c r="BX21" s="11"/>
      <c r="BY21" s="11"/>
      <c r="BZ21" s="11"/>
      <c r="CA21" s="11"/>
      <c r="CB21" s="11"/>
      <c r="CC21" s="11"/>
      <c r="CD21" s="8"/>
      <c r="CE21" s="8"/>
      <c r="CF21" s="8"/>
      <c r="CG21" s="8"/>
      <c r="CH21" s="8"/>
      <c r="CI21" s="8"/>
      <c r="CJ21" s="8"/>
      <c r="CK21" s="8"/>
      <c r="CL21" s="8"/>
      <c r="CM21" s="8"/>
      <c r="CN21" s="8"/>
      <c r="CO21" s="8"/>
      <c r="CP21" s="8"/>
    </row>
    <row r="22" spans="1:94" ht="24" customHeight="1" x14ac:dyDescent="0.25">
      <c r="A22" s="52"/>
      <c r="B22" s="53"/>
      <c r="C22" s="53"/>
      <c r="D22" s="148" t="s">
        <v>66</v>
      </c>
      <c r="E22" s="148"/>
      <c r="F22" s="148"/>
      <c r="G22" s="148"/>
      <c r="H22" s="148"/>
      <c r="I22" s="148"/>
      <c r="J22" s="148"/>
      <c r="K22" s="151" t="s">
        <v>15</v>
      </c>
      <c r="L22" s="151"/>
      <c r="M22" s="151"/>
      <c r="N22" s="151"/>
      <c r="O22" s="152"/>
      <c r="P22" s="18"/>
      <c r="Q22" s="19"/>
      <c r="R22" s="19"/>
      <c r="S22" s="19"/>
      <c r="T22" s="19"/>
      <c r="U22" s="19"/>
      <c r="V22" s="19"/>
      <c r="W22" s="19"/>
      <c r="X22" s="19"/>
      <c r="Y22" s="19"/>
      <c r="Z22" s="19"/>
      <c r="AA22" s="20"/>
      <c r="AB22" s="25"/>
      <c r="AC22" s="22"/>
      <c r="AD22" s="22"/>
      <c r="AE22" s="22"/>
      <c r="AF22" s="153" t="s">
        <v>16</v>
      </c>
      <c r="AG22" s="153"/>
      <c r="AH22" s="153"/>
      <c r="AI22" s="153"/>
      <c r="AJ22" s="153"/>
      <c r="AK22" s="117" t="s">
        <v>17</v>
      </c>
      <c r="AL22" s="118"/>
      <c r="AM22" s="118"/>
      <c r="AN22" s="118"/>
      <c r="AO22" s="119"/>
      <c r="BT22" s="8"/>
      <c r="BU22" s="8"/>
      <c r="BV22" s="5"/>
      <c r="BW22" s="5"/>
      <c r="BX22" s="5"/>
      <c r="BY22" s="5"/>
      <c r="BZ22" s="5"/>
      <c r="CA22" s="5"/>
      <c r="CB22" s="5"/>
      <c r="CC22" s="5"/>
      <c r="CD22" s="5"/>
      <c r="CE22" s="10"/>
      <c r="CF22" s="10"/>
      <c r="CG22" s="8"/>
      <c r="CH22" s="8"/>
      <c r="CI22" s="8"/>
      <c r="CJ22" s="8"/>
      <c r="CK22" s="8"/>
      <c r="CL22" s="8"/>
      <c r="CM22" s="8"/>
      <c r="CN22" s="8"/>
      <c r="CO22" s="8"/>
      <c r="CP22" s="8"/>
    </row>
    <row r="23" spans="1:94" ht="6" customHeight="1" x14ac:dyDescent="0.25">
      <c r="U23" s="7"/>
      <c r="Y23" s="8"/>
      <c r="Z23" s="8"/>
      <c r="AA23" s="8"/>
      <c r="AB23" s="8"/>
      <c r="AC23" s="8"/>
      <c r="AD23" s="8"/>
      <c r="AE23" s="8"/>
      <c r="AF23" s="8"/>
      <c r="AG23" s="8"/>
      <c r="AH23" s="8"/>
      <c r="AI23" s="8"/>
      <c r="AJ23" s="8"/>
      <c r="AK23" s="8"/>
      <c r="AL23" s="8"/>
      <c r="AM23" s="8"/>
      <c r="AN23" s="9"/>
      <c r="BT23" s="11"/>
      <c r="BU23" s="11"/>
      <c r="BV23" s="11"/>
      <c r="BW23" s="11"/>
      <c r="BX23" s="11"/>
      <c r="BY23" s="11"/>
      <c r="BZ23" s="11"/>
      <c r="CA23" s="11"/>
      <c r="CB23" s="11"/>
      <c r="CC23" s="11"/>
      <c r="CD23" s="8"/>
      <c r="CE23" s="8"/>
      <c r="CF23" s="8"/>
      <c r="CG23" s="8"/>
      <c r="CH23" s="8"/>
      <c r="CI23" s="8"/>
      <c r="CJ23" s="8"/>
      <c r="CK23" s="8"/>
      <c r="CL23" s="8"/>
      <c r="CM23" s="8"/>
      <c r="CN23" s="8"/>
      <c r="CO23" s="8"/>
      <c r="CP23" s="8"/>
    </row>
    <row r="24" spans="1:94" ht="24" customHeight="1" x14ac:dyDescent="0.25">
      <c r="A24" s="54"/>
      <c r="B24" s="55"/>
      <c r="C24" s="55"/>
      <c r="D24" s="149" t="s">
        <v>67</v>
      </c>
      <c r="E24" s="149"/>
      <c r="F24" s="149"/>
      <c r="G24" s="149"/>
      <c r="H24" s="149"/>
      <c r="I24" s="149"/>
      <c r="J24" s="149"/>
      <c r="K24" s="149"/>
      <c r="L24" s="149"/>
      <c r="M24" s="149"/>
      <c r="N24" s="149"/>
      <c r="O24" s="56"/>
      <c r="P24" s="120"/>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2"/>
      <c r="BT24" s="8"/>
      <c r="BU24" s="8"/>
      <c r="BV24" s="5"/>
      <c r="BW24" s="5"/>
      <c r="BX24" s="5"/>
      <c r="BY24" s="5"/>
      <c r="BZ24" s="5"/>
      <c r="CA24" s="5"/>
      <c r="CB24" s="5"/>
      <c r="CC24" s="8"/>
      <c r="CD24" s="8"/>
      <c r="CE24" s="8"/>
      <c r="CF24" s="8"/>
      <c r="CG24" s="8"/>
      <c r="CH24" s="8"/>
      <c r="CI24" s="8"/>
      <c r="CJ24" s="8"/>
      <c r="CK24" s="8"/>
      <c r="CL24" s="8"/>
      <c r="CM24" s="8"/>
      <c r="CN24" s="8"/>
      <c r="CO24" s="8"/>
      <c r="CP24" s="8"/>
    </row>
    <row r="25" spans="1:94" s="5" customFormat="1" ht="9.9499999999999993" customHeight="1" x14ac:dyDescent="0.25"/>
    <row r="26" spans="1:94" s="5" customFormat="1" ht="9.9499999999999993" customHeight="1" x14ac:dyDescent="0.25"/>
    <row r="27" spans="1:94" s="5" customFormat="1" ht="9.9499999999999993" customHeight="1" x14ac:dyDescent="0.25"/>
    <row r="28" spans="1:94" s="5" customFormat="1" ht="12" customHeight="1" x14ac:dyDescent="0.25">
      <c r="A28" s="123" t="s">
        <v>18</v>
      </c>
      <c r="B28" s="123"/>
      <c r="C28" s="123"/>
      <c r="D28" s="123"/>
      <c r="E28" s="123"/>
      <c r="F28" s="123"/>
      <c r="G28" s="123"/>
      <c r="H28" s="123"/>
      <c r="I28" s="123"/>
      <c r="J28" s="123"/>
      <c r="K28" s="123"/>
      <c r="L28" s="123"/>
      <c r="M28" s="123"/>
      <c r="N28" s="123"/>
      <c r="O28" s="123"/>
      <c r="P28" s="123"/>
      <c r="Q28" s="123"/>
    </row>
    <row r="29" spans="1:94" ht="12" customHeight="1" x14ac:dyDescent="0.25">
      <c r="AE29" s="7"/>
      <c r="AF29" s="7"/>
      <c r="AG29" s="7"/>
      <c r="AH29" s="7"/>
      <c r="AI29" s="7"/>
      <c r="AJ29" s="7"/>
      <c r="AK29" s="7"/>
      <c r="AL29" s="7"/>
      <c r="AM29" s="7"/>
      <c r="AN29" s="7"/>
      <c r="AO29" s="7"/>
      <c r="BT29" s="7"/>
      <c r="BU29" s="7"/>
      <c r="BV29" s="7"/>
      <c r="BW29" s="7"/>
      <c r="BX29" s="7"/>
      <c r="BY29" s="7"/>
      <c r="BZ29" s="7"/>
      <c r="CA29" s="7"/>
      <c r="CB29" s="7"/>
      <c r="CC29" s="7"/>
    </row>
    <row r="30" spans="1:94" ht="12" customHeight="1" x14ac:dyDescent="0.25">
      <c r="A30" s="126" t="s">
        <v>19</v>
      </c>
      <c r="B30" s="126"/>
      <c r="C30" s="126"/>
      <c r="D30" s="126"/>
      <c r="E30" s="126"/>
      <c r="F30" s="126"/>
      <c r="G30" s="128">
        <f>SUM(非_内訳合計)</f>
        <v>0</v>
      </c>
      <c r="H30" s="128"/>
      <c r="I30" s="128"/>
      <c r="J30" s="128"/>
      <c r="K30" s="128"/>
      <c r="L30" s="128"/>
      <c r="M30" s="128"/>
      <c r="N30" s="128"/>
      <c r="O30" s="128"/>
      <c r="P30" s="128"/>
      <c r="Q30" s="128"/>
      <c r="R30" s="128"/>
      <c r="AE30" s="7"/>
      <c r="AF30" s="7"/>
      <c r="AG30" s="7"/>
      <c r="AH30" s="7"/>
      <c r="AI30" s="7"/>
      <c r="AJ30" s="7"/>
      <c r="AK30" s="7"/>
      <c r="AL30" s="7"/>
      <c r="AM30" s="7"/>
      <c r="AN30" s="7"/>
      <c r="AO30" s="7"/>
      <c r="CB30" s="7"/>
      <c r="CC30" s="7"/>
    </row>
    <row r="31" spans="1:94" ht="12" customHeight="1" x14ac:dyDescent="0.25">
      <c r="A31" s="127"/>
      <c r="B31" s="127"/>
      <c r="C31" s="127"/>
      <c r="D31" s="127"/>
      <c r="E31" s="127"/>
      <c r="F31" s="127"/>
      <c r="G31" s="129"/>
      <c r="H31" s="129"/>
      <c r="I31" s="129"/>
      <c r="J31" s="129"/>
      <c r="K31" s="129"/>
      <c r="L31" s="129"/>
      <c r="M31" s="129"/>
      <c r="N31" s="129"/>
      <c r="O31" s="129"/>
      <c r="P31" s="129"/>
      <c r="Q31" s="129"/>
      <c r="R31" s="129"/>
      <c r="S31" s="130" t="s">
        <v>20</v>
      </c>
      <c r="T31" s="130"/>
      <c r="U31" s="130"/>
      <c r="V31" s="130"/>
      <c r="W31" s="130"/>
      <c r="X31" s="130"/>
      <c r="Y31" s="130"/>
      <c r="Z31" s="131">
        <f>AK50</f>
        <v>0</v>
      </c>
      <c r="AA31" s="131"/>
      <c r="AB31" s="131"/>
      <c r="AC31" s="131"/>
      <c r="AD31" s="131"/>
      <c r="AE31" s="131"/>
      <c r="AF31" s="131"/>
      <c r="AG31" s="131"/>
      <c r="AH31" s="26" t="s">
        <v>21</v>
      </c>
      <c r="CB31" s="7"/>
      <c r="CC31" s="7"/>
    </row>
    <row r="32" spans="1:94" ht="12" customHeight="1" x14ac:dyDescent="0.25">
      <c r="AF32" s="7"/>
      <c r="AG32" s="7"/>
      <c r="AH32" s="7"/>
      <c r="AI32" s="7"/>
      <c r="AJ32" s="7"/>
      <c r="AK32" s="7"/>
      <c r="AL32" s="7"/>
      <c r="AM32" s="7"/>
      <c r="AN32" s="7"/>
      <c r="AO32" s="7"/>
      <c r="CB32" s="7"/>
      <c r="CC32" s="7"/>
    </row>
    <row r="33" spans="1:82" ht="12" customHeight="1" x14ac:dyDescent="0.25">
      <c r="A33" s="116" t="s">
        <v>70</v>
      </c>
      <c r="B33" s="116"/>
      <c r="C33" s="116"/>
      <c r="D33" s="116"/>
      <c r="E33" s="116"/>
      <c r="F33" s="116"/>
      <c r="G33" s="116"/>
      <c r="H33" s="116"/>
      <c r="I33" s="116"/>
      <c r="J33" s="116"/>
      <c r="K33" s="116"/>
      <c r="L33" s="116"/>
      <c r="M33" s="116"/>
      <c r="N33" s="116"/>
      <c r="O33" s="116"/>
      <c r="P33" s="116"/>
      <c r="Q33" s="116"/>
      <c r="R33" s="116"/>
      <c r="S33" s="7"/>
      <c r="T33" s="7"/>
      <c r="U33" s="7"/>
      <c r="V33" s="7"/>
      <c r="W33" s="7"/>
      <c r="X33" s="7"/>
      <c r="Y33" s="7"/>
      <c r="Z33" s="7"/>
      <c r="AA33" s="7"/>
      <c r="AB33" s="7"/>
      <c r="AC33" s="7"/>
      <c r="AD33" s="7"/>
      <c r="AE33" s="7"/>
      <c r="AF33" s="7"/>
      <c r="AG33" s="7"/>
      <c r="AH33" s="7"/>
      <c r="AI33" s="7"/>
      <c r="AJ33" s="7"/>
      <c r="AK33" s="7"/>
      <c r="AL33" s="7"/>
      <c r="AM33" s="7"/>
      <c r="AN33" s="7"/>
      <c r="AO33" s="11"/>
      <c r="AP33" s="11"/>
      <c r="AQ33" s="11"/>
      <c r="AR33" s="11"/>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row>
    <row r="34" spans="1:82" ht="18" customHeight="1" x14ac:dyDescent="0.25">
      <c r="A34" s="134" t="s">
        <v>22</v>
      </c>
      <c r="B34" s="135"/>
      <c r="C34" s="113" t="s">
        <v>68</v>
      </c>
      <c r="D34" s="114"/>
      <c r="E34" s="114"/>
      <c r="F34" s="114"/>
      <c r="G34" s="115"/>
      <c r="H34" s="136" t="s">
        <v>23</v>
      </c>
      <c r="I34" s="136"/>
      <c r="J34" s="137" t="s">
        <v>69</v>
      </c>
      <c r="K34" s="138"/>
      <c r="L34" s="138"/>
      <c r="M34" s="138"/>
      <c r="N34" s="138"/>
      <c r="O34" s="138"/>
      <c r="P34" s="138"/>
      <c r="Q34" s="138"/>
      <c r="R34" s="139"/>
      <c r="S34" s="140" t="s">
        <v>24</v>
      </c>
      <c r="T34" s="141"/>
      <c r="U34" s="141"/>
      <c r="V34" s="141"/>
      <c r="W34" s="142" t="s">
        <v>25</v>
      </c>
      <c r="X34" s="143"/>
      <c r="Y34" s="144"/>
      <c r="Z34" s="140" t="s">
        <v>26</v>
      </c>
      <c r="AA34" s="141"/>
      <c r="AB34" s="141"/>
      <c r="AC34" s="141"/>
      <c r="AD34" s="141"/>
      <c r="AE34" s="136" t="s">
        <v>27</v>
      </c>
      <c r="AF34" s="136"/>
      <c r="AG34" s="136"/>
      <c r="AH34" s="136"/>
      <c r="AI34" s="136"/>
      <c r="AJ34" s="136"/>
      <c r="AK34" s="136" t="s">
        <v>28</v>
      </c>
      <c r="AL34" s="136"/>
      <c r="AM34" s="136"/>
      <c r="AN34" s="136"/>
      <c r="AO34" s="150"/>
      <c r="AP34" s="11"/>
      <c r="AQ34" s="11"/>
      <c r="AR34" s="11"/>
      <c r="AS34" s="7"/>
      <c r="AT34" s="7"/>
      <c r="AU34" s="7"/>
      <c r="AV34" s="7"/>
      <c r="BV34" s="7"/>
      <c r="BW34" s="7"/>
      <c r="BX34" s="7"/>
      <c r="BY34" s="7"/>
      <c r="BZ34" s="7"/>
      <c r="CA34" s="7"/>
      <c r="CB34" s="7"/>
    </row>
    <row r="35" spans="1:82" ht="15.95" customHeight="1" x14ac:dyDescent="0.25">
      <c r="A35" s="103">
        <v>1</v>
      </c>
      <c r="B35" s="104"/>
      <c r="C35" s="132"/>
      <c r="D35" s="133"/>
      <c r="E35" s="133"/>
      <c r="F35" s="133"/>
      <c r="G35" s="133"/>
      <c r="H35" s="112"/>
      <c r="I35" s="112"/>
      <c r="J35" s="89"/>
      <c r="K35" s="90"/>
      <c r="L35" s="90"/>
      <c r="M35" s="90"/>
      <c r="N35" s="90"/>
      <c r="O35" s="90"/>
      <c r="P35" s="90"/>
      <c r="Q35" s="90"/>
      <c r="R35" s="91"/>
      <c r="S35" s="107"/>
      <c r="T35" s="108"/>
      <c r="U35" s="108"/>
      <c r="V35" s="108"/>
      <c r="W35" s="94"/>
      <c r="X35" s="95"/>
      <c r="Y35" s="96"/>
      <c r="Z35" s="100"/>
      <c r="AA35" s="101"/>
      <c r="AB35" s="101"/>
      <c r="AC35" s="101"/>
      <c r="AD35" s="101"/>
      <c r="AE35" s="111" t="str">
        <f t="shared" ref="AE35:AE44" si="0">IF(Z35="","",ROUND(S35*Z35,0))</f>
        <v/>
      </c>
      <c r="AF35" s="111"/>
      <c r="AG35" s="111"/>
      <c r="AH35" s="111"/>
      <c r="AI35" s="111"/>
      <c r="AJ35" s="111"/>
      <c r="AK35" s="112"/>
      <c r="AL35" s="112"/>
      <c r="AM35" s="112"/>
      <c r="AN35" s="112"/>
      <c r="AO35" s="112"/>
      <c r="AP35" s="11"/>
      <c r="AQ35" s="11"/>
      <c r="AR35" s="11"/>
      <c r="AS35" s="7"/>
      <c r="AT35" s="7"/>
      <c r="AU35" s="7"/>
      <c r="AV35" s="7"/>
      <c r="BV35" s="7"/>
      <c r="BW35" s="7"/>
      <c r="BX35" s="7"/>
      <c r="BY35" s="7"/>
      <c r="BZ35" s="7"/>
      <c r="CA35" s="7"/>
      <c r="CB35" s="7"/>
    </row>
    <row r="36" spans="1:82" ht="15.95" customHeight="1" x14ac:dyDescent="0.25">
      <c r="A36" s="103">
        <v>2</v>
      </c>
      <c r="B36" s="104"/>
      <c r="C36" s="124"/>
      <c r="D36" s="125"/>
      <c r="E36" s="125"/>
      <c r="F36" s="125"/>
      <c r="G36" s="125"/>
      <c r="H36" s="102"/>
      <c r="I36" s="102"/>
      <c r="J36" s="89"/>
      <c r="K36" s="90"/>
      <c r="L36" s="90"/>
      <c r="M36" s="90"/>
      <c r="N36" s="90"/>
      <c r="O36" s="90"/>
      <c r="P36" s="90"/>
      <c r="Q36" s="90"/>
      <c r="R36" s="91"/>
      <c r="S36" s="107"/>
      <c r="T36" s="108"/>
      <c r="U36" s="108"/>
      <c r="V36" s="108"/>
      <c r="W36" s="94"/>
      <c r="X36" s="95"/>
      <c r="Y36" s="96"/>
      <c r="Z36" s="100"/>
      <c r="AA36" s="101"/>
      <c r="AB36" s="101"/>
      <c r="AC36" s="101"/>
      <c r="AD36" s="101"/>
      <c r="AE36" s="61" t="str">
        <f t="shared" si="0"/>
        <v/>
      </c>
      <c r="AF36" s="61"/>
      <c r="AG36" s="61"/>
      <c r="AH36" s="61"/>
      <c r="AI36" s="61"/>
      <c r="AJ36" s="61"/>
      <c r="AK36" s="102"/>
      <c r="AL36" s="102"/>
      <c r="AM36" s="102"/>
      <c r="AN36" s="102"/>
      <c r="AO36" s="102"/>
      <c r="AP36" s="11"/>
      <c r="AQ36" s="11"/>
      <c r="AR36" s="11"/>
      <c r="AS36" s="7"/>
      <c r="AT36" s="7"/>
      <c r="AU36" s="7"/>
      <c r="AV36" s="7"/>
      <c r="BV36" s="7"/>
      <c r="BW36" s="7"/>
      <c r="BX36" s="7"/>
      <c r="BY36" s="7"/>
      <c r="BZ36" s="7"/>
      <c r="CA36" s="7"/>
      <c r="CB36" s="7"/>
    </row>
    <row r="37" spans="1:82" ht="15.95" customHeight="1" x14ac:dyDescent="0.25">
      <c r="A37" s="103">
        <v>3</v>
      </c>
      <c r="B37" s="104"/>
      <c r="C37" s="109"/>
      <c r="D37" s="110"/>
      <c r="E37" s="110"/>
      <c r="F37" s="110"/>
      <c r="G37" s="110"/>
      <c r="H37" s="102"/>
      <c r="I37" s="102"/>
      <c r="J37" s="89"/>
      <c r="K37" s="90"/>
      <c r="L37" s="90"/>
      <c r="M37" s="90"/>
      <c r="N37" s="90"/>
      <c r="O37" s="90"/>
      <c r="P37" s="90"/>
      <c r="Q37" s="90"/>
      <c r="R37" s="91"/>
      <c r="S37" s="107"/>
      <c r="T37" s="108"/>
      <c r="U37" s="108"/>
      <c r="V37" s="108"/>
      <c r="W37" s="94"/>
      <c r="X37" s="95"/>
      <c r="Y37" s="96"/>
      <c r="Z37" s="100"/>
      <c r="AA37" s="101"/>
      <c r="AB37" s="101"/>
      <c r="AC37" s="101"/>
      <c r="AD37" s="101"/>
      <c r="AE37" s="61" t="str">
        <f t="shared" si="0"/>
        <v/>
      </c>
      <c r="AF37" s="61"/>
      <c r="AG37" s="61"/>
      <c r="AH37" s="61"/>
      <c r="AI37" s="61"/>
      <c r="AJ37" s="61"/>
      <c r="AK37" s="102"/>
      <c r="AL37" s="102"/>
      <c r="AM37" s="102"/>
      <c r="AN37" s="102"/>
      <c r="AO37" s="102"/>
      <c r="AP37" s="11"/>
      <c r="AQ37" s="11"/>
      <c r="AR37" s="11"/>
      <c r="AS37" s="7"/>
      <c r="AT37" s="7"/>
      <c r="AU37" s="7"/>
      <c r="AV37" s="7"/>
      <c r="BV37" s="7"/>
      <c r="BW37" s="7"/>
      <c r="BX37" s="7"/>
      <c r="BY37" s="7"/>
      <c r="BZ37" s="7"/>
      <c r="CA37" s="7"/>
      <c r="CB37" s="7"/>
    </row>
    <row r="38" spans="1:82" ht="15.95" customHeight="1" x14ac:dyDescent="0.25">
      <c r="A38" s="103">
        <v>4</v>
      </c>
      <c r="B38" s="104"/>
      <c r="C38" s="109"/>
      <c r="D38" s="110"/>
      <c r="E38" s="110"/>
      <c r="F38" s="110"/>
      <c r="G38" s="110"/>
      <c r="H38" s="102"/>
      <c r="I38" s="102"/>
      <c r="J38" s="89"/>
      <c r="K38" s="90"/>
      <c r="L38" s="90"/>
      <c r="M38" s="90"/>
      <c r="N38" s="90"/>
      <c r="O38" s="90"/>
      <c r="P38" s="90"/>
      <c r="Q38" s="90"/>
      <c r="R38" s="91"/>
      <c r="S38" s="107"/>
      <c r="T38" s="108"/>
      <c r="U38" s="108"/>
      <c r="V38" s="108"/>
      <c r="W38" s="94"/>
      <c r="X38" s="95"/>
      <c r="Y38" s="96"/>
      <c r="Z38" s="100"/>
      <c r="AA38" s="101"/>
      <c r="AB38" s="101"/>
      <c r="AC38" s="101"/>
      <c r="AD38" s="101"/>
      <c r="AE38" s="61" t="str">
        <f t="shared" si="0"/>
        <v/>
      </c>
      <c r="AF38" s="61"/>
      <c r="AG38" s="61"/>
      <c r="AH38" s="61"/>
      <c r="AI38" s="61"/>
      <c r="AJ38" s="61"/>
      <c r="AK38" s="102"/>
      <c r="AL38" s="102"/>
      <c r="AM38" s="102"/>
      <c r="AN38" s="102"/>
      <c r="AO38" s="102"/>
      <c r="AP38" s="11"/>
      <c r="AQ38" s="11"/>
      <c r="AR38" s="11"/>
      <c r="AS38" s="7"/>
      <c r="AT38" s="7"/>
      <c r="AU38" s="7"/>
      <c r="AV38" s="7"/>
      <c r="BV38" s="7"/>
      <c r="BW38" s="7"/>
      <c r="BX38" s="7"/>
      <c r="BY38" s="7"/>
      <c r="BZ38" s="7"/>
      <c r="CA38" s="7"/>
      <c r="CB38" s="7"/>
    </row>
    <row r="39" spans="1:82" ht="15.95" customHeight="1" x14ac:dyDescent="0.25">
      <c r="A39" s="103">
        <v>5</v>
      </c>
      <c r="B39" s="104"/>
      <c r="C39" s="105"/>
      <c r="D39" s="106"/>
      <c r="E39" s="106"/>
      <c r="F39" s="106"/>
      <c r="G39" s="106"/>
      <c r="H39" s="102"/>
      <c r="I39" s="102"/>
      <c r="J39" s="89"/>
      <c r="K39" s="90"/>
      <c r="L39" s="90"/>
      <c r="M39" s="90"/>
      <c r="N39" s="90"/>
      <c r="O39" s="90"/>
      <c r="P39" s="90"/>
      <c r="Q39" s="90"/>
      <c r="R39" s="91"/>
      <c r="S39" s="107"/>
      <c r="T39" s="108"/>
      <c r="U39" s="108"/>
      <c r="V39" s="108"/>
      <c r="W39" s="94"/>
      <c r="X39" s="95"/>
      <c r="Y39" s="96"/>
      <c r="Z39" s="100"/>
      <c r="AA39" s="101"/>
      <c r="AB39" s="101"/>
      <c r="AC39" s="101"/>
      <c r="AD39" s="101"/>
      <c r="AE39" s="61" t="str">
        <f t="shared" si="0"/>
        <v/>
      </c>
      <c r="AF39" s="61"/>
      <c r="AG39" s="61"/>
      <c r="AH39" s="61"/>
      <c r="AI39" s="61"/>
      <c r="AJ39" s="61"/>
      <c r="AK39" s="102"/>
      <c r="AL39" s="102"/>
      <c r="AM39" s="102"/>
      <c r="AN39" s="102"/>
      <c r="AO39" s="102"/>
      <c r="AP39" s="11"/>
      <c r="AQ39" s="11"/>
      <c r="AR39" s="11"/>
      <c r="AS39" s="7"/>
      <c r="AT39" s="7"/>
      <c r="AU39" s="7"/>
      <c r="AV39" s="7"/>
      <c r="BV39" s="7"/>
      <c r="BW39" s="7"/>
      <c r="BX39" s="7"/>
      <c r="BY39" s="7"/>
      <c r="BZ39" s="7"/>
      <c r="CA39" s="7"/>
      <c r="CB39" s="7"/>
    </row>
    <row r="40" spans="1:82" ht="15.95" customHeight="1" x14ac:dyDescent="0.25">
      <c r="A40" s="103">
        <v>6</v>
      </c>
      <c r="B40" s="104"/>
      <c r="C40" s="105"/>
      <c r="D40" s="106"/>
      <c r="E40" s="106"/>
      <c r="F40" s="106"/>
      <c r="G40" s="106"/>
      <c r="H40" s="102"/>
      <c r="I40" s="102"/>
      <c r="J40" s="89"/>
      <c r="K40" s="90"/>
      <c r="L40" s="90"/>
      <c r="M40" s="90"/>
      <c r="N40" s="90"/>
      <c r="O40" s="90"/>
      <c r="P40" s="90"/>
      <c r="Q40" s="90"/>
      <c r="R40" s="91"/>
      <c r="S40" s="107"/>
      <c r="T40" s="108"/>
      <c r="U40" s="108"/>
      <c r="V40" s="108"/>
      <c r="W40" s="94"/>
      <c r="X40" s="95"/>
      <c r="Y40" s="96"/>
      <c r="Z40" s="100"/>
      <c r="AA40" s="101"/>
      <c r="AB40" s="101"/>
      <c r="AC40" s="101"/>
      <c r="AD40" s="101"/>
      <c r="AE40" s="61" t="str">
        <f t="shared" si="0"/>
        <v/>
      </c>
      <c r="AF40" s="61"/>
      <c r="AG40" s="61"/>
      <c r="AH40" s="61"/>
      <c r="AI40" s="61"/>
      <c r="AJ40" s="61"/>
      <c r="AK40" s="102"/>
      <c r="AL40" s="102"/>
      <c r="AM40" s="102"/>
      <c r="AN40" s="102"/>
      <c r="AO40" s="102"/>
      <c r="AP40" s="11"/>
      <c r="AQ40" s="11"/>
      <c r="AR40" s="11"/>
      <c r="AS40" s="7"/>
      <c r="AT40" s="7"/>
      <c r="AU40" s="7"/>
      <c r="AV40" s="7"/>
      <c r="BV40" s="7"/>
      <c r="BW40" s="7"/>
      <c r="BX40" s="7"/>
      <c r="BY40" s="7"/>
      <c r="BZ40" s="7"/>
      <c r="CA40" s="7"/>
      <c r="CB40" s="7"/>
    </row>
    <row r="41" spans="1:82" ht="15.95" customHeight="1" x14ac:dyDescent="0.25">
      <c r="A41" s="103">
        <v>7</v>
      </c>
      <c r="B41" s="104"/>
      <c r="C41" s="105"/>
      <c r="D41" s="106"/>
      <c r="E41" s="106"/>
      <c r="F41" s="106"/>
      <c r="G41" s="106"/>
      <c r="H41" s="102"/>
      <c r="I41" s="102"/>
      <c r="J41" s="89"/>
      <c r="K41" s="90"/>
      <c r="L41" s="90"/>
      <c r="M41" s="90"/>
      <c r="N41" s="90"/>
      <c r="O41" s="90"/>
      <c r="P41" s="90"/>
      <c r="Q41" s="90"/>
      <c r="R41" s="91"/>
      <c r="S41" s="107"/>
      <c r="T41" s="108"/>
      <c r="U41" s="108"/>
      <c r="V41" s="108"/>
      <c r="W41" s="94"/>
      <c r="X41" s="95"/>
      <c r="Y41" s="96"/>
      <c r="Z41" s="100"/>
      <c r="AA41" s="101"/>
      <c r="AB41" s="101"/>
      <c r="AC41" s="101"/>
      <c r="AD41" s="101"/>
      <c r="AE41" s="61" t="str">
        <f t="shared" si="0"/>
        <v/>
      </c>
      <c r="AF41" s="61"/>
      <c r="AG41" s="61"/>
      <c r="AH41" s="61"/>
      <c r="AI41" s="61"/>
      <c r="AJ41" s="61"/>
      <c r="AK41" s="102"/>
      <c r="AL41" s="102"/>
      <c r="AM41" s="102"/>
      <c r="AN41" s="102"/>
      <c r="AO41" s="102"/>
      <c r="AP41" s="11"/>
      <c r="AQ41" s="11"/>
      <c r="AR41" s="11"/>
      <c r="AS41" s="7"/>
      <c r="AT41" s="7"/>
      <c r="AU41" s="7"/>
      <c r="AV41" s="7"/>
      <c r="BV41" s="7"/>
      <c r="BW41" s="7"/>
      <c r="BX41" s="7"/>
      <c r="BY41" s="7"/>
      <c r="BZ41" s="7"/>
      <c r="CA41" s="7"/>
      <c r="CB41" s="7"/>
    </row>
    <row r="42" spans="1:82" ht="15.95" customHeight="1" x14ac:dyDescent="0.25">
      <c r="A42" s="103">
        <v>8</v>
      </c>
      <c r="B42" s="104"/>
      <c r="C42" s="105"/>
      <c r="D42" s="106"/>
      <c r="E42" s="106"/>
      <c r="F42" s="106"/>
      <c r="G42" s="106"/>
      <c r="H42" s="102"/>
      <c r="I42" s="102"/>
      <c r="J42" s="89"/>
      <c r="K42" s="90"/>
      <c r="L42" s="90"/>
      <c r="M42" s="90"/>
      <c r="N42" s="90"/>
      <c r="O42" s="90"/>
      <c r="P42" s="90"/>
      <c r="Q42" s="90"/>
      <c r="R42" s="91"/>
      <c r="S42" s="107"/>
      <c r="T42" s="108"/>
      <c r="U42" s="108"/>
      <c r="V42" s="108"/>
      <c r="W42" s="94"/>
      <c r="X42" s="95"/>
      <c r="Y42" s="96"/>
      <c r="Z42" s="100"/>
      <c r="AA42" s="101"/>
      <c r="AB42" s="101"/>
      <c r="AC42" s="101"/>
      <c r="AD42" s="101"/>
      <c r="AE42" s="61" t="str">
        <f t="shared" si="0"/>
        <v/>
      </c>
      <c r="AF42" s="61"/>
      <c r="AG42" s="61"/>
      <c r="AH42" s="61"/>
      <c r="AI42" s="61"/>
      <c r="AJ42" s="61"/>
      <c r="AK42" s="102"/>
      <c r="AL42" s="102"/>
      <c r="AM42" s="102"/>
      <c r="AN42" s="102"/>
      <c r="AO42" s="102"/>
      <c r="AP42" s="11"/>
      <c r="AQ42" s="11"/>
      <c r="AR42" s="11"/>
      <c r="AS42" s="7"/>
      <c r="AT42" s="7"/>
      <c r="AU42" s="7"/>
      <c r="AV42" s="7"/>
      <c r="BV42" s="7"/>
      <c r="BW42" s="7"/>
      <c r="BX42" s="7"/>
      <c r="BY42" s="7"/>
      <c r="BZ42" s="7"/>
      <c r="CA42" s="7"/>
      <c r="CB42" s="7"/>
    </row>
    <row r="43" spans="1:82" ht="15.95" customHeight="1" x14ac:dyDescent="0.25">
      <c r="A43" s="103">
        <v>9</v>
      </c>
      <c r="B43" s="104"/>
      <c r="C43" s="105"/>
      <c r="D43" s="106"/>
      <c r="E43" s="106"/>
      <c r="F43" s="106"/>
      <c r="G43" s="106"/>
      <c r="H43" s="102"/>
      <c r="I43" s="102"/>
      <c r="J43" s="89"/>
      <c r="K43" s="90"/>
      <c r="L43" s="90"/>
      <c r="M43" s="90"/>
      <c r="N43" s="90"/>
      <c r="O43" s="90"/>
      <c r="P43" s="90"/>
      <c r="Q43" s="90"/>
      <c r="R43" s="91"/>
      <c r="S43" s="107"/>
      <c r="T43" s="108"/>
      <c r="U43" s="108"/>
      <c r="V43" s="108"/>
      <c r="W43" s="94"/>
      <c r="X43" s="95"/>
      <c r="Y43" s="96"/>
      <c r="Z43" s="100"/>
      <c r="AA43" s="101"/>
      <c r="AB43" s="101"/>
      <c r="AC43" s="101"/>
      <c r="AD43" s="101"/>
      <c r="AE43" s="61" t="str">
        <f t="shared" si="0"/>
        <v/>
      </c>
      <c r="AF43" s="61"/>
      <c r="AG43" s="61"/>
      <c r="AH43" s="61"/>
      <c r="AI43" s="61"/>
      <c r="AJ43" s="61"/>
      <c r="AK43" s="102"/>
      <c r="AL43" s="102"/>
      <c r="AM43" s="102"/>
      <c r="AN43" s="102"/>
      <c r="AO43" s="102"/>
      <c r="AP43" s="11"/>
      <c r="AQ43" s="11"/>
      <c r="AR43" s="11"/>
      <c r="AS43" s="7"/>
      <c r="AT43" s="7"/>
      <c r="AU43" s="7"/>
      <c r="AV43" s="7"/>
      <c r="BV43" s="7"/>
      <c r="BW43" s="7"/>
      <c r="BX43" s="7"/>
      <c r="BY43" s="7"/>
      <c r="BZ43" s="7"/>
      <c r="CA43" s="7"/>
      <c r="CB43" s="7"/>
    </row>
    <row r="44" spans="1:82" ht="15.95" customHeight="1" x14ac:dyDescent="0.25">
      <c r="A44" s="84">
        <v>10</v>
      </c>
      <c r="B44" s="85"/>
      <c r="C44" s="86"/>
      <c r="D44" s="87"/>
      <c r="E44" s="87"/>
      <c r="F44" s="87"/>
      <c r="G44" s="87"/>
      <c r="H44" s="88"/>
      <c r="I44" s="88"/>
      <c r="J44" s="89"/>
      <c r="K44" s="90"/>
      <c r="L44" s="90"/>
      <c r="M44" s="90"/>
      <c r="N44" s="90"/>
      <c r="O44" s="90"/>
      <c r="P44" s="90"/>
      <c r="Q44" s="90"/>
      <c r="R44" s="91"/>
      <c r="S44" s="92"/>
      <c r="T44" s="93"/>
      <c r="U44" s="93"/>
      <c r="V44" s="93"/>
      <c r="W44" s="94"/>
      <c r="X44" s="95"/>
      <c r="Y44" s="96"/>
      <c r="Z44" s="97"/>
      <c r="AA44" s="98"/>
      <c r="AB44" s="98"/>
      <c r="AC44" s="98"/>
      <c r="AD44" s="98"/>
      <c r="AE44" s="99" t="str">
        <f t="shared" si="0"/>
        <v/>
      </c>
      <c r="AF44" s="99"/>
      <c r="AG44" s="99"/>
      <c r="AH44" s="99"/>
      <c r="AI44" s="99"/>
      <c r="AJ44" s="99"/>
      <c r="AK44" s="88"/>
      <c r="AL44" s="88"/>
      <c r="AM44" s="88"/>
      <c r="AN44" s="88"/>
      <c r="AO44" s="88"/>
      <c r="AP44" s="11"/>
      <c r="AQ44" s="11"/>
      <c r="AR44" s="11"/>
      <c r="AS44" s="7"/>
      <c r="AT44" s="7"/>
      <c r="AU44" s="7"/>
      <c r="AV44" s="7"/>
      <c r="BV44" s="7"/>
      <c r="BW44" s="7"/>
      <c r="BX44" s="7"/>
      <c r="BY44" s="7"/>
      <c r="BZ44" s="7"/>
      <c r="CA44" s="7"/>
      <c r="CB44" s="7"/>
    </row>
    <row r="45" spans="1:82" ht="15.95" customHeight="1" x14ac:dyDescent="0.25">
      <c r="A45" s="72"/>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4" t="s">
        <v>29</v>
      </c>
      <c r="AL45" s="75"/>
      <c r="AM45" s="75"/>
      <c r="AN45" s="75"/>
      <c r="AO45" s="76"/>
      <c r="CB45" s="7"/>
    </row>
    <row r="46" spans="1:82" ht="15.95" customHeight="1" x14ac:dyDescent="0.25">
      <c r="A46" s="27"/>
      <c r="B46" s="28" t="s">
        <v>30</v>
      </c>
      <c r="C46" s="77" t="s">
        <v>31</v>
      </c>
      <c r="D46" s="77"/>
      <c r="E46" s="77"/>
      <c r="F46" s="77"/>
      <c r="G46" s="77"/>
      <c r="H46" s="78" t="s">
        <v>32</v>
      </c>
      <c r="I46" s="78"/>
      <c r="J46" s="79" t="str">
        <f>"…　税率"&amp; 非_税率１ &amp;"％対象"</f>
        <v>…　税率10％対象</v>
      </c>
      <c r="K46" s="79"/>
      <c r="L46" s="79"/>
      <c r="M46" s="79"/>
      <c r="N46" s="79"/>
      <c r="O46" s="79"/>
      <c r="P46" s="79"/>
      <c r="Q46" s="79"/>
      <c r="R46" s="79"/>
      <c r="S46" s="79"/>
      <c r="T46" s="29">
        <f>ROUNDDOWN(非_税抜き金額１集計*(非_税率１/100),0)</f>
        <v>0</v>
      </c>
      <c r="U46" s="29">
        <f>ROUNDUP(非_税抜き金額１集計*(非_税率１/100),0)</f>
        <v>0</v>
      </c>
      <c r="V46" s="30">
        <f>ROUND(非_税抜き金額１集計*(非_税率１/100),0)</f>
        <v>0</v>
      </c>
      <c r="W46" s="80">
        <v>10</v>
      </c>
      <c r="X46" s="81"/>
      <c r="Y46" s="81"/>
      <c r="Z46" s="82" t="s">
        <v>33</v>
      </c>
      <c r="AA46" s="82"/>
      <c r="AB46" s="82"/>
      <c r="AC46" s="31"/>
      <c r="AD46" s="32"/>
      <c r="AE46" s="60">
        <f>SUMIF(非_税率,"",非_税抜き金額)</f>
        <v>0</v>
      </c>
      <c r="AF46" s="61"/>
      <c r="AG46" s="61"/>
      <c r="AH46" s="61"/>
      <c r="AI46" s="61"/>
      <c r="AJ46" s="61"/>
      <c r="AK46" s="83">
        <f>IF(非_端数処理="切り捨て",非_税率１切り捨て,IF(非_端数処理="切り上げ",非_税率１切り上げ,IF(非_端数処理="四捨五入",非_税率１四捨五入)))</f>
        <v>0</v>
      </c>
      <c r="AL46" s="83"/>
      <c r="AM46" s="83"/>
      <c r="AN46" s="83"/>
      <c r="AO46" s="83"/>
      <c r="BH46" s="6"/>
      <c r="BI46" s="6"/>
      <c r="BJ46" s="6"/>
      <c r="BK46" s="6"/>
      <c r="BL46" s="6"/>
      <c r="BM46" s="6"/>
      <c r="BN46" s="6"/>
      <c r="BO46" s="6"/>
      <c r="BP46" s="6"/>
      <c r="BQ46" s="6"/>
      <c r="BR46" s="6"/>
      <c r="BS46" s="6"/>
      <c r="BT46" s="6"/>
      <c r="BU46" s="6"/>
      <c r="BV46" s="6"/>
      <c r="BW46" s="6"/>
      <c r="BX46" s="6"/>
      <c r="BY46" s="6"/>
      <c r="BZ46" s="6"/>
      <c r="CA46" s="6"/>
      <c r="CB46" s="6"/>
      <c r="CC46" s="6"/>
      <c r="CD46" s="6"/>
    </row>
    <row r="47" spans="1:82" ht="15.95" customHeight="1" x14ac:dyDescent="0.25">
      <c r="A47" s="33"/>
      <c r="B47" s="34"/>
      <c r="C47" s="34"/>
      <c r="D47" s="34"/>
      <c r="E47" s="34"/>
      <c r="F47" s="34"/>
      <c r="G47" s="34"/>
      <c r="H47" s="57" t="s">
        <v>34</v>
      </c>
      <c r="I47" s="57"/>
      <c r="J47" s="58" t="str">
        <f>"…　軽減税率"</f>
        <v>…　軽減税率</v>
      </c>
      <c r="K47" s="58"/>
      <c r="L47" s="58"/>
      <c r="M47" s="58"/>
      <c r="N47" s="58"/>
      <c r="O47" s="58"/>
      <c r="P47" s="58"/>
      <c r="Q47" s="58"/>
      <c r="R47" s="58"/>
      <c r="S47" s="58"/>
      <c r="T47" s="35">
        <f>ROUNDDOWN(非_税抜き金額２集計*(非_税率２/100),0)</f>
        <v>0</v>
      </c>
      <c r="U47" s="35">
        <f>ROUNDUP(非_税抜き金額２集計*(非_税率２/100),0)</f>
        <v>0</v>
      </c>
      <c r="V47" s="36">
        <f>ROUND(非_税抜き金額２集計*(非_税率２/100),0)</f>
        <v>0</v>
      </c>
      <c r="W47" s="67">
        <v>8</v>
      </c>
      <c r="X47" s="68"/>
      <c r="Y47" s="68"/>
      <c r="Z47" s="59" t="s">
        <v>33</v>
      </c>
      <c r="AA47" s="59"/>
      <c r="AB47" s="59"/>
      <c r="AC47" s="37" t="s">
        <v>34</v>
      </c>
      <c r="AD47" s="38"/>
      <c r="AE47" s="60">
        <f>SUMIF(非_税率,"※",非_税抜き金額)</f>
        <v>0</v>
      </c>
      <c r="AF47" s="61"/>
      <c r="AG47" s="61"/>
      <c r="AH47" s="61"/>
      <c r="AI47" s="61"/>
      <c r="AJ47" s="61"/>
      <c r="AK47" s="61">
        <f>IF(非_端数処理="切り捨て",非_税率２切り捨て,IF(非_端数処理="切り上げ",非_税率２切り上げ,IF(非_端数処理="四捨五入",非_税率２四捨五入)))</f>
        <v>0</v>
      </c>
      <c r="AL47" s="61"/>
      <c r="AM47" s="61"/>
      <c r="AN47" s="61"/>
      <c r="AO47" s="61"/>
      <c r="BH47" s="7"/>
      <c r="BI47" s="7"/>
      <c r="BJ47" s="7"/>
      <c r="BK47" s="7"/>
      <c r="BL47" s="7"/>
      <c r="BM47" s="7"/>
      <c r="BN47" s="7"/>
      <c r="BO47" s="7"/>
      <c r="BP47" s="7"/>
      <c r="BQ47" s="7"/>
      <c r="BR47" s="7"/>
      <c r="BS47" s="7"/>
      <c r="BT47" s="7"/>
      <c r="BU47" s="7"/>
      <c r="BV47" s="7"/>
      <c r="BW47" s="7"/>
      <c r="BX47" s="7"/>
      <c r="BY47" s="7"/>
      <c r="BZ47" s="7"/>
      <c r="CA47" s="7"/>
      <c r="CB47" s="7"/>
      <c r="CC47" s="7"/>
    </row>
    <row r="48" spans="1:82" ht="15.95" customHeight="1" x14ac:dyDescent="0.25">
      <c r="A48" s="33"/>
      <c r="B48" s="34"/>
      <c r="C48" s="34"/>
      <c r="D48" s="34"/>
      <c r="E48" s="34"/>
      <c r="F48" s="34"/>
      <c r="G48" s="34"/>
      <c r="H48" s="57" t="s">
        <v>35</v>
      </c>
      <c r="I48" s="57"/>
      <c r="J48" s="58" t="str">
        <f>"…　経過措置の適用"</f>
        <v>…　経過措置の適用</v>
      </c>
      <c r="K48" s="58"/>
      <c r="L48" s="58"/>
      <c r="M48" s="58"/>
      <c r="N48" s="58"/>
      <c r="O48" s="58"/>
      <c r="P48" s="58"/>
      <c r="Q48" s="58"/>
      <c r="R48" s="58"/>
      <c r="S48" s="58"/>
      <c r="T48" s="35">
        <f>ROUNDDOWN(非_税抜き金額３集計*(非_税率３/100),0)</f>
        <v>0</v>
      </c>
      <c r="U48" s="35">
        <f>ROUNDUP(非_税抜き金額３集計*(非_税率３/100),0)</f>
        <v>0</v>
      </c>
      <c r="V48" s="36">
        <f>ROUND(非_税抜き金額３集計*(非_税率３/100),0)</f>
        <v>0</v>
      </c>
      <c r="W48" s="67">
        <v>8</v>
      </c>
      <c r="X48" s="68"/>
      <c r="Y48" s="68"/>
      <c r="Z48" s="59" t="s">
        <v>33</v>
      </c>
      <c r="AA48" s="59"/>
      <c r="AB48" s="59"/>
      <c r="AC48" s="37" t="s">
        <v>35</v>
      </c>
      <c r="AD48" s="38"/>
      <c r="AE48" s="69">
        <f>SUMIF(非_税率,"◎",非_税抜き金額)</f>
        <v>0</v>
      </c>
      <c r="AF48" s="70"/>
      <c r="AG48" s="70"/>
      <c r="AH48" s="70"/>
      <c r="AI48" s="70"/>
      <c r="AJ48" s="60"/>
      <c r="AK48" s="71">
        <f>IF(非_端数処理="切り捨て",非_税率３切り捨て,IF(非_端数処理="切り上げ",非_税率３切り上げ,IF(非_端数処理="四捨五入",非_税率３四捨五入)))</f>
        <v>0</v>
      </c>
      <c r="AL48" s="70"/>
      <c r="AM48" s="70"/>
      <c r="AN48" s="70"/>
      <c r="AO48" s="60"/>
      <c r="BH48" s="7"/>
      <c r="BI48" s="7"/>
      <c r="BJ48" s="7"/>
      <c r="BK48" s="7"/>
      <c r="BL48" s="7"/>
      <c r="BM48" s="7"/>
      <c r="BN48" s="7"/>
      <c r="BO48" s="7"/>
      <c r="BP48" s="7"/>
      <c r="BQ48" s="7"/>
      <c r="BR48" s="7"/>
      <c r="BS48" s="7"/>
      <c r="BT48" s="7"/>
      <c r="BU48" s="7"/>
      <c r="BV48" s="7"/>
      <c r="BW48" s="7"/>
      <c r="BX48" s="7"/>
      <c r="BY48" s="7"/>
      <c r="BZ48" s="7"/>
      <c r="CA48" s="7"/>
      <c r="CB48" s="7"/>
      <c r="CC48" s="7"/>
    </row>
    <row r="49" spans="1:81" ht="15.95" customHeight="1" x14ac:dyDescent="0.25">
      <c r="A49" s="33"/>
      <c r="B49" s="34"/>
      <c r="C49" s="34"/>
      <c r="D49" s="34"/>
      <c r="E49" s="34"/>
      <c r="F49" s="34"/>
      <c r="G49" s="34"/>
      <c r="H49" s="57" t="s">
        <v>36</v>
      </c>
      <c r="I49" s="57"/>
      <c r="J49" s="58" t="s">
        <v>37</v>
      </c>
      <c r="K49" s="58"/>
      <c r="L49" s="58"/>
      <c r="M49" s="58"/>
      <c r="N49" s="58"/>
      <c r="O49" s="58"/>
      <c r="P49" s="58"/>
      <c r="Q49" s="58"/>
      <c r="R49" s="58"/>
      <c r="S49" s="58"/>
      <c r="T49" s="58"/>
      <c r="U49" s="58"/>
      <c r="W49" s="39"/>
      <c r="X49" s="40"/>
      <c r="Y49" s="59" t="s">
        <v>38</v>
      </c>
      <c r="Z49" s="59"/>
      <c r="AA49" s="59"/>
      <c r="AB49" s="59"/>
      <c r="AC49" s="41" t="s">
        <v>36</v>
      </c>
      <c r="AD49" s="42"/>
      <c r="AE49" s="60">
        <f>SUMIF(非_税率,"◇",非_税抜き金額)</f>
        <v>0</v>
      </c>
      <c r="AF49" s="61"/>
      <c r="AG49" s="61"/>
      <c r="AH49" s="61"/>
      <c r="AI49" s="61"/>
      <c r="AJ49" s="61"/>
      <c r="AK49" s="61"/>
      <c r="AL49" s="61"/>
      <c r="AM49" s="61"/>
      <c r="AN49" s="61"/>
      <c r="AO49" s="61"/>
      <c r="BH49" s="7"/>
      <c r="BI49" s="7"/>
      <c r="BJ49" s="7"/>
      <c r="BK49" s="7"/>
      <c r="BL49" s="7"/>
      <c r="BM49" s="7"/>
      <c r="BN49" s="7"/>
      <c r="BO49" s="7"/>
      <c r="BP49" s="7"/>
      <c r="BQ49" s="7"/>
      <c r="BR49" s="7"/>
      <c r="BS49" s="7"/>
      <c r="BT49" s="7"/>
      <c r="BU49" s="7"/>
      <c r="BV49" s="7"/>
      <c r="BW49" s="7"/>
      <c r="BX49" s="7"/>
      <c r="BY49" s="7"/>
      <c r="BZ49" s="7"/>
      <c r="CA49" s="7"/>
      <c r="CB49" s="7"/>
      <c r="CC49" s="7"/>
    </row>
    <row r="50" spans="1:81" ht="15.95" customHeight="1" x14ac:dyDescent="0.25">
      <c r="A50" s="43"/>
      <c r="B50" s="44" t="s">
        <v>30</v>
      </c>
      <c r="C50" s="62" t="s">
        <v>39</v>
      </c>
      <c r="D50" s="62"/>
      <c r="E50" s="62"/>
      <c r="F50" s="62"/>
      <c r="G50" s="62"/>
      <c r="H50" s="62"/>
      <c r="I50" s="62"/>
      <c r="J50" s="44" t="s">
        <v>40</v>
      </c>
      <c r="K50" s="63" t="s">
        <v>41</v>
      </c>
      <c r="L50" s="63"/>
      <c r="M50" s="63"/>
      <c r="N50" s="63"/>
      <c r="O50" s="63"/>
      <c r="P50" s="45"/>
      <c r="Q50" s="45"/>
      <c r="R50" s="45"/>
      <c r="S50" s="45"/>
      <c r="T50" s="45"/>
      <c r="U50" s="45"/>
      <c r="V50" s="46"/>
      <c r="W50" s="64" t="s">
        <v>42</v>
      </c>
      <c r="X50" s="65"/>
      <c r="Y50" s="65"/>
      <c r="Z50" s="65"/>
      <c r="AA50" s="65"/>
      <c r="AB50" s="65"/>
      <c r="AC50" s="65"/>
      <c r="AD50" s="66"/>
      <c r="AE50" s="60">
        <f>SUM(非_税抜き金額)</f>
        <v>0</v>
      </c>
      <c r="AF50" s="61"/>
      <c r="AG50" s="61"/>
      <c r="AH50" s="61"/>
      <c r="AI50" s="61"/>
      <c r="AJ50" s="61"/>
      <c r="AK50" s="61">
        <f>SUM(非_消費税)</f>
        <v>0</v>
      </c>
      <c r="AL50" s="61"/>
      <c r="AM50" s="61"/>
      <c r="AN50" s="61"/>
      <c r="AO50" s="61"/>
      <c r="CB50" s="7"/>
    </row>
    <row r="51" spans="1:81" ht="12" customHeight="1" x14ac:dyDescent="0.25">
      <c r="H51" s="7"/>
      <c r="I51" s="7"/>
      <c r="J51" s="7"/>
      <c r="K51" s="7"/>
      <c r="L51" s="7"/>
      <c r="M51" s="7"/>
      <c r="N51" s="7"/>
      <c r="O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BZ51" s="7"/>
      <c r="CA51" s="7"/>
      <c r="CB51" s="7"/>
      <c r="CC51" s="7"/>
    </row>
    <row r="52" spans="1:81" ht="12" customHeight="1" x14ac:dyDescent="0.25">
      <c r="A52" s="22"/>
      <c r="B52" s="22"/>
      <c r="C52" s="22"/>
      <c r="D52" s="22"/>
      <c r="E52" s="22"/>
      <c r="F52" s="9"/>
      <c r="G52" s="9"/>
      <c r="H52" s="9"/>
      <c r="I52" s="9"/>
      <c r="L52" s="7"/>
      <c r="M52" s="7"/>
      <c r="N52" s="7"/>
      <c r="O52" s="7"/>
      <c r="P52" s="7"/>
      <c r="Q52" s="7"/>
      <c r="R52" s="7"/>
      <c r="S52" s="7"/>
      <c r="T52" s="7"/>
      <c r="U52" s="7"/>
      <c r="V52" s="7"/>
      <c r="W52" s="7"/>
      <c r="X52" s="7"/>
      <c r="Y52" s="7"/>
      <c r="Z52" s="7"/>
      <c r="AA52" s="7"/>
      <c r="AB52" s="7"/>
      <c r="AC52" s="7"/>
      <c r="AD52" s="7"/>
      <c r="AE52" s="7"/>
      <c r="AF52" s="7"/>
      <c r="AG52" s="7"/>
      <c r="AH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row>
    <row r="53" spans="1:81" ht="12" customHeight="1" x14ac:dyDescent="0.25">
      <c r="A53" s="7"/>
      <c r="B53" s="7"/>
      <c r="C53" s="7"/>
      <c r="D53" s="7"/>
      <c r="E53" s="7"/>
      <c r="J53" s="7"/>
      <c r="K53" s="7"/>
      <c r="L53" s="7"/>
      <c r="M53" s="7"/>
      <c r="N53" s="7"/>
      <c r="O53" s="7"/>
      <c r="P53" s="7"/>
      <c r="Q53" s="7"/>
      <c r="R53" s="7"/>
      <c r="S53" s="7"/>
      <c r="T53" s="7"/>
      <c r="U53" s="7"/>
      <c r="V53" s="7"/>
      <c r="W53" s="7"/>
      <c r="X53" s="7"/>
      <c r="Y53" s="7"/>
      <c r="Z53" s="7"/>
      <c r="AA53" s="7"/>
      <c r="AB53" s="7"/>
      <c r="AC53" s="7"/>
      <c r="AD53" s="7"/>
      <c r="AE53" s="7"/>
      <c r="AF53" s="7"/>
      <c r="AG53" s="7"/>
      <c r="AH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6"/>
      <c r="BY53" s="6"/>
      <c r="BZ53" s="6"/>
      <c r="CA53" s="7"/>
      <c r="CB53" s="7"/>
      <c r="CC53" s="7"/>
    </row>
    <row r="54" spans="1:81" ht="12" customHeight="1" x14ac:dyDescent="0.25">
      <c r="A54" s="7"/>
      <c r="B54" s="7"/>
      <c r="C54" s="7"/>
      <c r="D54" s="7"/>
      <c r="E54" s="7"/>
      <c r="J54" s="7"/>
      <c r="K54" s="7"/>
      <c r="L54" s="7"/>
      <c r="M54" s="7"/>
      <c r="N54" s="7"/>
      <c r="O54" s="7"/>
      <c r="P54" s="7"/>
      <c r="Q54" s="7"/>
      <c r="R54" s="7"/>
      <c r="S54" s="7"/>
      <c r="T54" s="7"/>
      <c r="U54" s="7"/>
      <c r="V54" s="7"/>
      <c r="W54" s="7"/>
      <c r="X54" s="7"/>
      <c r="Y54" s="7"/>
      <c r="Z54" s="7"/>
      <c r="AA54" s="7"/>
      <c r="AB54" s="7"/>
      <c r="AC54" s="7"/>
      <c r="AD54" s="7"/>
      <c r="AE54" s="7"/>
      <c r="AF54" s="7"/>
      <c r="AG54" s="7"/>
      <c r="AH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row>
    <row r="55" spans="1:81" ht="12"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row>
    <row r="56" spans="1:81" ht="12"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row>
    <row r="57" spans="1:81" ht="12"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row>
    <row r="58" spans="1:81" ht="14.1"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row>
    <row r="59" spans="1:81" ht="14.1"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row>
  </sheetData>
  <sheetProtection algorithmName="SHA-512" hashValue="cwwyKRSwZZ9xMg8AivQsaw1I0ie5FHyTWwSSuebKBTGCxbRtkozpEG5pv/eg4f8lSLS10IkEFMs2A4t7Ke+cpw==" saltValue="k+NRlpMZvZOybKEeo3Sg4g==" spinCount="100000" sheet="1" objects="1" scenarios="1" selectLockedCells="1"/>
  <mergeCells count="182">
    <mergeCell ref="A3:O3"/>
    <mergeCell ref="Q6:T6"/>
    <mergeCell ref="V6:W6"/>
    <mergeCell ref="Y6:AA6"/>
    <mergeCell ref="Q8:T8"/>
    <mergeCell ref="V8:AN8"/>
    <mergeCell ref="A1:R1"/>
    <mergeCell ref="Y1:AD1"/>
    <mergeCell ref="AE1:AF1"/>
    <mergeCell ref="AG1:AH1"/>
    <mergeCell ref="AJ1:AK1"/>
    <mergeCell ref="AM1:AN1"/>
    <mergeCell ref="BH15:BH16"/>
    <mergeCell ref="BI15:BI16"/>
    <mergeCell ref="K18:O18"/>
    <mergeCell ref="K20:O20"/>
    <mergeCell ref="W20:AA20"/>
    <mergeCell ref="AD20:AL20"/>
    <mergeCell ref="BC15:BC16"/>
    <mergeCell ref="BD15:BD16"/>
    <mergeCell ref="A20:J20"/>
    <mergeCell ref="BI9:BI10"/>
    <mergeCell ref="BJ9:BJ10"/>
    <mergeCell ref="Q10:T10"/>
    <mergeCell ref="Q12:T12"/>
    <mergeCell ref="V12:AA12"/>
    <mergeCell ref="AD12:AG12"/>
    <mergeCell ref="AI12:AN12"/>
    <mergeCell ref="BC9:BC10"/>
    <mergeCell ref="BD9:BD10"/>
    <mergeCell ref="BE9:BE10"/>
    <mergeCell ref="BF9:BF10"/>
    <mergeCell ref="BG9:BG10"/>
    <mergeCell ref="BH9:BH10"/>
    <mergeCell ref="V10:AN10"/>
    <mergeCell ref="BF15:BF16"/>
    <mergeCell ref="BG15:BG16"/>
    <mergeCell ref="S15:AA15"/>
    <mergeCell ref="D18:J18"/>
    <mergeCell ref="D22:J22"/>
    <mergeCell ref="D24:N24"/>
    <mergeCell ref="Z34:AD34"/>
    <mergeCell ref="AE34:AJ34"/>
    <mergeCell ref="AK34:AO34"/>
    <mergeCell ref="K22:O22"/>
    <mergeCell ref="AF22:AJ22"/>
    <mergeCell ref="S35:V35"/>
    <mergeCell ref="W35:Y35"/>
    <mergeCell ref="Z35:AD35"/>
    <mergeCell ref="A34:B34"/>
    <mergeCell ref="H34:I34"/>
    <mergeCell ref="J34:R34"/>
    <mergeCell ref="S34:V34"/>
    <mergeCell ref="W34:Y34"/>
    <mergeCell ref="BE15:BE16"/>
    <mergeCell ref="AE35:AJ35"/>
    <mergeCell ref="AK35:AO35"/>
    <mergeCell ref="C34:G34"/>
    <mergeCell ref="A33:R33"/>
    <mergeCell ref="AK22:AO22"/>
    <mergeCell ref="P24:AO24"/>
    <mergeCell ref="A28:Q28"/>
    <mergeCell ref="A36:B36"/>
    <mergeCell ref="C36:G36"/>
    <mergeCell ref="H36:I36"/>
    <mergeCell ref="J36:R36"/>
    <mergeCell ref="S36:V36"/>
    <mergeCell ref="W36:Y36"/>
    <mergeCell ref="Z36:AD36"/>
    <mergeCell ref="AE36:AJ36"/>
    <mergeCell ref="A30:F31"/>
    <mergeCell ref="G30:R31"/>
    <mergeCell ref="S31:Y31"/>
    <mergeCell ref="Z31:AG31"/>
    <mergeCell ref="AK36:AO36"/>
    <mergeCell ref="A35:B35"/>
    <mergeCell ref="C35:G35"/>
    <mergeCell ref="H35:I35"/>
    <mergeCell ref="J35:R35"/>
    <mergeCell ref="A37:B37"/>
    <mergeCell ref="C37:G37"/>
    <mergeCell ref="H37:I37"/>
    <mergeCell ref="J37:R37"/>
    <mergeCell ref="S37:V37"/>
    <mergeCell ref="W37:Y37"/>
    <mergeCell ref="Z37:AD37"/>
    <mergeCell ref="AE37:AJ37"/>
    <mergeCell ref="AK37:AO37"/>
    <mergeCell ref="Z38:AD38"/>
    <mergeCell ref="AE38:AJ38"/>
    <mergeCell ref="AK38:AO38"/>
    <mergeCell ref="A39:B39"/>
    <mergeCell ref="C39:G39"/>
    <mergeCell ref="H39:I39"/>
    <mergeCell ref="J39:R39"/>
    <mergeCell ref="S39:V39"/>
    <mergeCell ref="W39:Y39"/>
    <mergeCell ref="Z39:AD39"/>
    <mergeCell ref="A38:B38"/>
    <mergeCell ref="C38:G38"/>
    <mergeCell ref="H38:I38"/>
    <mergeCell ref="J38:R38"/>
    <mergeCell ref="S38:V38"/>
    <mergeCell ref="W38:Y38"/>
    <mergeCell ref="AE39:AJ39"/>
    <mergeCell ref="AK39:AO39"/>
    <mergeCell ref="A40:B40"/>
    <mergeCell ref="C40:G40"/>
    <mergeCell ref="H40:I40"/>
    <mergeCell ref="J40:R40"/>
    <mergeCell ref="S40:V40"/>
    <mergeCell ref="W40:Y40"/>
    <mergeCell ref="Z40:AD40"/>
    <mergeCell ref="AE40:AJ40"/>
    <mergeCell ref="AK40:AO40"/>
    <mergeCell ref="A41:B41"/>
    <mergeCell ref="C41:G41"/>
    <mergeCell ref="H41:I41"/>
    <mergeCell ref="J41:R41"/>
    <mergeCell ref="S41:V41"/>
    <mergeCell ref="W41:Y41"/>
    <mergeCell ref="Z41:AD41"/>
    <mergeCell ref="AE41:AJ41"/>
    <mergeCell ref="AK41:AO41"/>
    <mergeCell ref="Z42:AD42"/>
    <mergeCell ref="AE42:AJ42"/>
    <mergeCell ref="AK42:AO42"/>
    <mergeCell ref="A43:B43"/>
    <mergeCell ref="C43:G43"/>
    <mergeCell ref="H43:I43"/>
    <mergeCell ref="J43:R43"/>
    <mergeCell ref="S43:V43"/>
    <mergeCell ref="W43:Y43"/>
    <mergeCell ref="Z43:AD43"/>
    <mergeCell ref="A42:B42"/>
    <mergeCell ref="C42:G42"/>
    <mergeCell ref="H42:I42"/>
    <mergeCell ref="J42:R42"/>
    <mergeCell ref="S42:V42"/>
    <mergeCell ref="W42:Y42"/>
    <mergeCell ref="AE43:AJ43"/>
    <mergeCell ref="AK43:AO43"/>
    <mergeCell ref="A44:B44"/>
    <mergeCell ref="C44:G44"/>
    <mergeCell ref="H44:I44"/>
    <mergeCell ref="J44:R44"/>
    <mergeCell ref="S44:V44"/>
    <mergeCell ref="W44:Y44"/>
    <mergeCell ref="Z44:AD44"/>
    <mergeCell ref="AE44:AJ44"/>
    <mergeCell ref="AK44:AO44"/>
    <mergeCell ref="A45:AJ45"/>
    <mergeCell ref="AK45:AO45"/>
    <mergeCell ref="C46:G46"/>
    <mergeCell ref="H46:I46"/>
    <mergeCell ref="J46:S46"/>
    <mergeCell ref="W46:Y46"/>
    <mergeCell ref="Z46:AB46"/>
    <mergeCell ref="AE46:AJ46"/>
    <mergeCell ref="AK46:AO46"/>
    <mergeCell ref="H48:I48"/>
    <mergeCell ref="J48:S48"/>
    <mergeCell ref="W48:Y48"/>
    <mergeCell ref="Z48:AB48"/>
    <mergeCell ref="AE48:AJ48"/>
    <mergeCell ref="AK48:AO48"/>
    <mergeCell ref="H47:I47"/>
    <mergeCell ref="J47:S47"/>
    <mergeCell ref="W47:Y47"/>
    <mergeCell ref="Z47:AB47"/>
    <mergeCell ref="AE47:AJ47"/>
    <mergeCell ref="AK47:AO47"/>
    <mergeCell ref="H49:I49"/>
    <mergeCell ref="J49:U49"/>
    <mergeCell ref="Y49:AB49"/>
    <mergeCell ref="AE49:AJ49"/>
    <mergeCell ref="AK49:AO49"/>
    <mergeCell ref="C50:I50"/>
    <mergeCell ref="K50:O50"/>
    <mergeCell ref="W50:AD50"/>
    <mergeCell ref="AE50:AJ50"/>
    <mergeCell ref="AK50:AO50"/>
  </mergeCells>
  <phoneticPr fontId="3"/>
  <dataValidations count="57">
    <dataValidation type="whole" allowBlank="1" showInputMessage="1" showErrorMessage="1" errorTitle="登録番号の確認" error="１３桁の数字の１３桁目を入力して下さい。" sqref="AO15" xr:uid="{B205D62A-53BB-41FC-8E17-A6DBF6803657}">
      <formula1>0</formula1>
      <formula2>9</formula2>
    </dataValidation>
    <dataValidation type="whole" allowBlank="1" showInputMessage="1" showErrorMessage="1" errorTitle="登録番号の確認" error="１３桁の数字の１桁目を入力して下さい。" sqref="AC15" xr:uid="{60A7EB50-A8BD-45BB-8B04-BD85F6319A81}">
      <formula1>0</formula1>
      <formula2>9</formula2>
    </dataValidation>
    <dataValidation type="whole" allowBlank="1" showInputMessage="1" showErrorMessage="1" errorTitle="登録番号の確認" error="１３桁の数字の２桁目を入力して下さい。" sqref="AD15" xr:uid="{888EC42C-FF4C-42F1-92B2-3DCC56CEB085}">
      <formula1>0</formula1>
      <formula2>9</formula2>
    </dataValidation>
    <dataValidation type="whole" allowBlank="1" showInputMessage="1" showErrorMessage="1" errorTitle="登録番号の確認" error="１３桁の数字の３桁目を入力して下さい。" sqref="AE15" xr:uid="{E34CEA09-F2B3-4B62-82FB-07E202F5E545}">
      <formula1>0</formula1>
      <formula2>9</formula2>
    </dataValidation>
    <dataValidation type="whole" allowBlank="1" showInputMessage="1" showErrorMessage="1" errorTitle="登録番号の確認" error="１３桁の数字の４桁目を入力して下さい。" sqref="AF15" xr:uid="{0CB1C4A4-476C-443F-97AD-B9BF928B23D6}">
      <formula1>0</formula1>
      <formula2>9</formula2>
    </dataValidation>
    <dataValidation type="whole" allowBlank="1" showInputMessage="1" showErrorMessage="1" errorTitle="登録番号の確認" error="１３桁の数字の５桁目を入力して下さい。" sqref="AG15" xr:uid="{80480571-7362-471B-BBD0-5ED7171D1A9C}">
      <formula1>0</formula1>
      <formula2>9</formula2>
    </dataValidation>
    <dataValidation type="whole" allowBlank="1" showInputMessage="1" showErrorMessage="1" errorTitle="登録番号の確認" error="１３桁の数字の６桁目を入力して下さい。" sqref="AH15" xr:uid="{9FEEC41A-A727-4364-99D6-A8F81A0C4526}">
      <formula1>0</formula1>
      <formula2>9</formula2>
    </dataValidation>
    <dataValidation type="whole" allowBlank="1" showInputMessage="1" showErrorMessage="1" errorTitle="登録番号の確認" error="１３桁の数字の７桁目を入力して下さい。" sqref="AI15" xr:uid="{685CA05B-3DEB-4DAF-9285-5DBE4540543C}">
      <formula1>0</formula1>
      <formula2>9</formula2>
    </dataValidation>
    <dataValidation type="whole" allowBlank="1" showInputMessage="1" showErrorMessage="1" errorTitle="登録番号の確認" error="１３桁の数字の８桁目を入力して下さい。" sqref="AJ15" xr:uid="{15D4151D-6C97-43CF-9744-BD97CB662267}">
      <formula1>0</formula1>
      <formula2>9</formula2>
    </dataValidation>
    <dataValidation type="whole" allowBlank="1" showInputMessage="1" showErrorMessage="1" errorTitle="登録番号の確認" error="１３桁の数字の９桁目を入力して下さい。" sqref="AK15" xr:uid="{49F9DBB0-D2DD-41EB-A67D-0D0842AA2378}">
      <formula1>0</formula1>
      <formula2>9</formula2>
    </dataValidation>
    <dataValidation type="whole" allowBlank="1" showInputMessage="1" showErrorMessage="1" errorTitle="登録番号の確認" error="１３桁の数字の１０桁目を入力して下さい。" sqref="AL15" xr:uid="{95BA2C03-3E06-4B02-BE82-10AF1CD9A0E4}">
      <formula1>0</formula1>
      <formula2>9</formula2>
    </dataValidation>
    <dataValidation type="whole" allowBlank="1" showInputMessage="1" showErrorMessage="1" errorTitle="登録番号の確認" error="１３桁の数字の１１桁目を入力して下さい。" sqref="AM15" xr:uid="{6EDB37C9-BB04-4CA7-BEAD-2C04ED394CB6}">
      <formula1>0</formula1>
      <formula2>9</formula2>
    </dataValidation>
    <dataValidation type="whole" allowBlank="1" showInputMessage="1" showErrorMessage="1" errorTitle="登録番号の確認" error="１３桁の数字の１２桁目を入力して下さい。" sqref="AN15" xr:uid="{6B300C09-266D-4419-9BB7-F227CFB6AD4E}">
      <formula1>0</formula1>
      <formula2>9</formula2>
    </dataValidation>
    <dataValidation type="whole" imeMode="halfAlpha" allowBlank="1" showInputMessage="1" showErrorMessage="1" errorTitle="取引先コードの確認" error="取引先コードの８桁目を入力して下さい" sqref="W18" xr:uid="{A090D349-6E04-44AB-B7D6-4EF4898631BF}">
      <formula1>0</formula1>
      <formula2>9</formula2>
    </dataValidation>
    <dataValidation type="whole" imeMode="halfAlpha" allowBlank="1" showInputMessage="1" showErrorMessage="1" errorTitle="取引先コードの確認" error="取引先コードの７桁目を入力して下さい" sqref="V18" xr:uid="{C4C9102D-822E-4276-A700-B4DBB1D64336}">
      <formula1>0</formula1>
      <formula2>9</formula2>
    </dataValidation>
    <dataValidation type="whole" imeMode="halfAlpha" allowBlank="1" showInputMessage="1" showErrorMessage="1" errorTitle="取引先コードの確認" error="取引先コードの６桁目を入力して下さい" sqref="U18" xr:uid="{CD4F317F-A0B5-4003-AE93-FD20B1F19A7B}">
      <formula1>0</formula1>
      <formula2>9</formula2>
    </dataValidation>
    <dataValidation type="whole" imeMode="halfAlpha" allowBlank="1" showInputMessage="1" showErrorMessage="1" errorTitle="取引先コードの確認" error="取引先コードの５桁目を入力して下さい" sqref="T18" xr:uid="{F26847C7-449F-488A-9237-6D8CDD066127}">
      <formula1>0</formula1>
      <formula2>9</formula2>
    </dataValidation>
    <dataValidation type="whole" imeMode="halfAlpha" allowBlank="1" showInputMessage="1" showErrorMessage="1" errorTitle="取引先コードの確認" error="取引先コードの４桁目を入力して下さい" sqref="S18" xr:uid="{D409183B-BC7E-49BA-B6CD-34667432B913}">
      <formula1>0</formula1>
      <formula2>9</formula2>
    </dataValidation>
    <dataValidation type="whole" imeMode="halfAlpha" allowBlank="1" showInputMessage="1" showErrorMessage="1" errorTitle="取引先コードの確認" error="取引先コードの３桁目を入力して下さい" sqref="R18" xr:uid="{7B31BBDE-7988-45FD-9614-397037E465B1}">
      <formula1>0</formula1>
      <formula2>9</formula2>
    </dataValidation>
    <dataValidation type="whole" imeMode="halfAlpha" allowBlank="1" showInputMessage="1" showErrorMessage="1" errorTitle="取引先コードの確認" error="取引先コードの２桁目を入力して下さい" sqref="Q18" xr:uid="{B4552055-C11E-4A51-81E9-1CE22A238177}">
      <formula1>0</formula1>
      <formula2>9</formula2>
    </dataValidation>
    <dataValidation type="whole" imeMode="halfAlpha" allowBlank="1" showInputMessage="1" showErrorMessage="1" errorTitle="取引先コードの確認" error="取引先コードの１桁目を入力して下さい" sqref="P18" xr:uid="{F03CAC8A-8A12-4CCD-88FC-DD9932C50DBF}">
      <formula1>0</formula1>
      <formula2>9</formula2>
    </dataValidation>
    <dataValidation type="whole" imeMode="halfAlpha" allowBlank="1" showInputMessage="1" showErrorMessage="1" errorTitle="入力エラー" error="工事番号の下１桁目を入力して下さい" sqref="AA22" xr:uid="{5AACCC0B-D4F1-449A-9C55-16B9A363E790}">
      <formula1>0</formula1>
      <formula2>9</formula2>
    </dataValidation>
    <dataValidation type="whole" imeMode="halfAlpha" allowBlank="1" showInputMessage="1" showErrorMessage="1" errorTitle="入力エラー" error="工事番号の１０桁目を入力して下さい" sqref="Y22" xr:uid="{734176D3-B549-4094-AB7B-60F2E08A73CD}">
      <formula1>0</formula1>
      <formula2>9</formula2>
    </dataValidation>
    <dataValidation type="whole" imeMode="halfAlpha" allowBlank="1" showInputMessage="1" showErrorMessage="1" errorTitle="入力エラー" error="工事番号の９桁目を入力して下さい" sqref="X22" xr:uid="{BF9AADBD-9EF9-41D8-AC34-12BC6ADB47A1}">
      <formula1>0</formula1>
      <formula2>9</formula2>
    </dataValidation>
    <dataValidation type="list" allowBlank="1" showInputMessage="1" sqref="W35:Y44" xr:uid="{2BAC8FB1-688B-4153-9BE9-6FADA4F5AC60}">
      <formula1>"式,個,台,ｔ,m,m2,m3,kg,人,月,日,回,本,組,袋,枚,巻,箇所"</formula1>
    </dataValidation>
    <dataValidation type="list" allowBlank="1" showInputMessage="1" showErrorMessage="1" errorTitle="入力エラー" error="軽減税率対象の場合は、※を選択して下さい。_x000a_非課税、不課税の場合は、◇を選択して下さい。_x000a_上記以外は、空白となります。" sqref="H35:I44" xr:uid="{A025AC0C-11F4-45CD-9E24-3D3711F19CD5}">
      <formula1>"※,◎,◇"</formula1>
    </dataValidation>
    <dataValidation type="list" allowBlank="1" showInputMessage="1" showErrorMessage="1" sqref="K50" xr:uid="{BDCAFBEF-C7E8-4DB3-B963-026E329682E7}">
      <formula1>"切り捨て,切り上げ,四捨五入"</formula1>
    </dataValidation>
    <dataValidation type="whole" imeMode="halfAlpha" allowBlank="1" showInputMessage="1" showErrorMessage="1" errorTitle="入力エラー" error="工事番号の８桁目を入力して下さい" sqref="W22" xr:uid="{ADBE02E7-76B2-4F32-9667-7D0AF5F16D41}">
      <formula1>0</formula1>
      <formula2>9</formula2>
    </dataValidation>
    <dataValidation type="whole" imeMode="halfAlpha" allowBlank="1" showInputMessage="1" showErrorMessage="1" errorTitle="入力エラー" error="工事番号の７桁目を入力して下さい" sqref="V22" xr:uid="{F51D300F-B689-4AC6-9358-51652ECCA6D5}">
      <formula1>0</formula1>
      <formula2>9</formula2>
    </dataValidation>
    <dataValidation type="whole" imeMode="halfAlpha" showInputMessage="1" showErrorMessage="1" errorTitle="入力エラー" error="工事番号の６桁目を入力して下さい" sqref="U22" xr:uid="{368B7CD8-8F32-4829-95E6-5A568EB2ECC0}">
      <formula1>0</formula1>
      <formula2>9</formula2>
    </dataValidation>
    <dataValidation type="whole" imeMode="halfAlpha" showInputMessage="1" showErrorMessage="1" errorTitle="入力エラー" error="工事番号の５桁目を入力して下さい" sqref="T22" xr:uid="{EDF84261-7F95-4C36-BC4C-3F7CCA76EA7D}">
      <formula1>0</formula1>
      <formula2>9</formula2>
    </dataValidation>
    <dataValidation type="whole" imeMode="halfAlpha" showInputMessage="1" showErrorMessage="1" errorTitle="入力エラー" error="工事番号の４桁目を入力して下さい" sqref="S22" xr:uid="{76D551DD-602E-4440-809B-29DB02DC7CBA}">
      <formula1>0</formula1>
      <formula2>9</formula2>
    </dataValidation>
    <dataValidation type="whole" imeMode="halfAlpha" showInputMessage="1" showErrorMessage="1" errorTitle="入力エラー" error="工事番号の３桁目を入力して下さい" sqref="R22" xr:uid="{580928AD-CB52-4E90-BC0D-78537F991D4B}">
      <formula1>0</formula1>
      <formula2>9</formula2>
    </dataValidation>
    <dataValidation type="whole" imeMode="halfAlpha" showInputMessage="1" showErrorMessage="1" errorTitle="入力エラー" error="工事番号の２桁目を入力して下さい" sqref="Q22" xr:uid="{87B035A8-274B-44CC-B16F-D7FDFBC02335}">
      <formula1>0</formula1>
      <formula2>9</formula2>
    </dataValidation>
    <dataValidation type="list" imeMode="halfAlpha" showDropDown="1" showInputMessage="1" showErrorMessage="1" errorTitle="入力エラー" error="工事番号の１桁目を入力してください" sqref="P22" xr:uid="{9149EEDA-7905-42DA-91FD-97BA0A8172EB}">
      <formula1>"0,1,2,3,4,5,6,7,8,9,A"</formula1>
    </dataValidation>
    <dataValidation type="whole" imeMode="halfAlpha" allowBlank="1" showInputMessage="1" showErrorMessage="1" errorTitle="入力エラー" error="工事番号の下２桁目を入力して下さい" sqref="Z22" xr:uid="{75A43D17-F275-410F-9577-8447DBF025CF}">
      <formula1>0</formula1>
      <formula2>9</formula2>
    </dataValidation>
    <dataValidation type="whole" imeMode="halfAlpha" allowBlank="1" showInputMessage="1" showErrorMessage="1" errorTitle="入力エラー" error="注文書に記載された注文番号の７桁目を入力して下さい" sqref="BG11 BI15:BI16 V20" xr:uid="{A50983E9-4BB3-4E8C-9598-0DB37757105F}">
      <formula1>0</formula1>
      <formula2>9</formula2>
    </dataValidation>
    <dataValidation type="whole" imeMode="halfAlpha" allowBlank="1" showInputMessage="1" showErrorMessage="1" errorTitle="入力エラー" error="注文書に記載された注文番号の６桁目を入力して下さい" sqref="BF11 BH15:BH16 U20" xr:uid="{C1C3C91E-D746-4C4F-BF4B-50D3A4518226}">
      <formula1>0</formula1>
      <formula2>9</formula2>
    </dataValidation>
    <dataValidation type="whole" imeMode="halfAlpha" allowBlank="1" showInputMessage="1" showErrorMessage="1" errorTitle="入力エラー" error="注文書に記載された注文番号の５桁目を入力して下さい" sqref="BG15:BG16 T20" xr:uid="{3279D1D2-1B68-4CEB-8168-A9DF89636843}">
      <formula1>0</formula1>
      <formula2>9</formula2>
    </dataValidation>
    <dataValidation type="whole" imeMode="halfAlpha" allowBlank="1" showInputMessage="1" showErrorMessage="1" errorTitle="入力エラー" error="注文書に記載された注文番号の４桁目を入力して下さい" sqref="BF15:BF16 S20" xr:uid="{21EBB003-C6F5-4D40-8A2F-ECFAADB47EC1}">
      <formula1>0</formula1>
      <formula2>9</formula2>
    </dataValidation>
    <dataValidation type="whole" imeMode="halfAlpha" allowBlank="1" showInputMessage="1" showErrorMessage="1" errorTitle="入力エラー" error="注文書に記載された注文番号の３桁目を入力して下さい" sqref="BE15:BE16 R20" xr:uid="{40E0BA5E-B41D-44B2-89AB-204AAC7E4F9F}">
      <formula1>0</formula1>
      <formula2>9</formula2>
    </dataValidation>
    <dataValidation type="whole" imeMode="halfAlpha" allowBlank="1" showInputMessage="1" showErrorMessage="1" errorTitle="入力エラー" error="注文書に記載された注文番号の２桁目を入力して下さい" sqref="BD15:BD16 Q20" xr:uid="{0D3FD44E-C1D6-4713-826E-55AA61CCA418}">
      <formula1>0</formula1>
      <formula2>9</formula2>
    </dataValidation>
    <dataValidation type="whole" imeMode="halfAlpha" allowBlank="1" showInputMessage="1" showErrorMessage="1" errorTitle="入力エラー" error="注文書に記載された注文番号の１桁目を入力して下さい" sqref="BC15:BC16 P20" xr:uid="{63F38613-C9A1-4C20-B552-194DD83E8DCA}">
      <formula1>0</formula1>
      <formula2>9</formula2>
    </dataValidation>
    <dataValidation type="whole" imeMode="halfAlpha" allowBlank="1" showInputMessage="1" showErrorMessage="1" errorTitle="入力エラー" error="注文書に記載された工事番号の下_x000a_２桁目を入力して下さい" sqref="BL13:BL15" xr:uid="{9C15FF27-972D-4E04-A3F1-660EB7F4AB97}">
      <formula1>0</formula1>
      <formula2>9</formula2>
    </dataValidation>
    <dataValidation type="whole" imeMode="halfAlpha" allowBlank="1" showInputMessage="1" showErrorMessage="1" errorTitle="入力エラー" error="注文書に記載された工事番号の下１桁目を入力して下さい" sqref="BM13:BM15" xr:uid="{92B266D6-D543-4C3B-9493-D90347E01128}">
      <formula1>0</formula1>
      <formula2>9</formula2>
    </dataValidation>
    <dataValidation type="whole" imeMode="halfAlpha" allowBlank="1" showInputMessage="1" showErrorMessage="1" errorTitle="入力エラー" error="注文書に記載された工事番号の９桁目を入力して下さい" sqref="O16 X18" xr:uid="{EC75CA26-5AE6-4EBB-ACDE-F38C3C9A6AF8}">
      <formula1>0</formula1>
      <formula2>9</formula2>
    </dataValidation>
    <dataValidation type="whole" imeMode="halfAlpha" allowBlank="1" showInputMessage="1" showErrorMessage="1" errorTitle="入力エラー" error="注文書に記載された工事番号の１０桁目を入力して下さい" sqref="BJ13:BJ15" xr:uid="{D9302A1E-E0D5-41F8-90B7-C944CBDE5F68}">
      <formula1>0</formula1>
      <formula2>9</formula2>
    </dataValidation>
    <dataValidation type="whole" imeMode="halfAlpha" allowBlank="1" showInputMessage="1" showErrorMessage="1" errorTitle="取引先コードの確認" error="注文書に記載された取引先コードの８桁目を入力して下さい" sqref="BJ9:BJ10 BH8" xr:uid="{66C4EA4C-E44B-4881-A2B1-0A813A6C04BA}">
      <formula1>0</formula1>
      <formula2>9</formula2>
    </dataValidation>
    <dataValidation type="whole" imeMode="halfAlpha" allowBlank="1" showInputMessage="1" showErrorMessage="1" errorTitle="取引先コードの確認" error="注文書に記載された取引先コードの１桁目を入力して下さい" sqref="BA8:BA9 BC9:BC10" xr:uid="{45E10AEA-6F83-4CD3-BA73-E447876D1A42}">
      <formula1>0</formula1>
      <formula2>9</formula2>
    </dataValidation>
    <dataValidation type="whole" imeMode="halfAlpha" allowBlank="1" showInputMessage="1" showErrorMessage="1" errorTitle="取引先コードの確認" error="注文書に記載された取引先コードの２桁目を入力して下さい" sqref="BB8:BB9 BD9:BD10" xr:uid="{48BBFFAA-C06A-43A1-8C09-DEC23504B400}">
      <formula1>0</formula1>
      <formula2>9</formula2>
    </dataValidation>
    <dataValidation type="whole" imeMode="halfAlpha" allowBlank="1" showInputMessage="1" showErrorMessage="1" errorTitle="取引先コードの確認" error="注文書に記載された取引先コードの３桁目を入力して下さい" sqref="BE9:BE10 BC8" xr:uid="{68BFD2AE-D773-4510-A16B-3526087F40E2}">
      <formula1>0</formula1>
      <formula2>9</formula2>
    </dataValidation>
    <dataValidation type="whole" imeMode="halfAlpha" allowBlank="1" showInputMessage="1" showErrorMessage="1" errorTitle="取引先コードの確認" error="注文書に記載された取引先コードの４桁目を入力して下さい" sqref="BF9:BF10 BD8" xr:uid="{C5BDA92F-C845-475A-B227-BC4B3A342296}">
      <formula1>0</formula1>
      <formula2>9</formula2>
    </dataValidation>
    <dataValidation type="whole" imeMode="halfAlpha" allowBlank="1" showInputMessage="1" showErrorMessage="1" errorTitle="取引先コードの確認" error="注文書に記載された取引先コードの５桁目を入力して下さい" sqref="BG9:BG10 BE8" xr:uid="{A3C1EE1A-C40C-481B-A786-E49BCCD9D393}">
      <formula1>0</formula1>
      <formula2>9</formula2>
    </dataValidation>
    <dataValidation type="whole" imeMode="halfAlpha" allowBlank="1" showInputMessage="1" showErrorMessage="1" errorTitle="取引先コードの確認" error="注文書に記載された取引先コードの６桁目を入力して下さい" sqref="BH9:BH10 BF8" xr:uid="{ADE5F253-02FD-4ECA-98ED-467FA5BA6B1B}">
      <formula1>0</formula1>
      <formula2>9</formula2>
    </dataValidation>
    <dataValidation type="whole" imeMode="halfAlpha" allowBlank="1" showInputMessage="1" showErrorMessage="1" errorTitle="取引先コードの確認" error="注文書に記載された取引先コードの７桁目を入力して下さい" sqref="BI9:BI10 BG8" xr:uid="{8B0ED152-466C-470D-9737-40CE88513322}">
      <formula1>0</formula1>
      <formula2>9</formula2>
    </dataValidation>
    <dataValidation type="custom" allowBlank="1" showInputMessage="1" showErrorMessage="1" errorTitle="数量　入力値　確認" error="入力値は小数点以下１桁までとなります" sqref="S35:V44" xr:uid="{C29D95EC-F890-42B3-BAE6-0D4D0001CC63}">
      <formula1>S35*10=INT(S35*10)</formula1>
    </dataValidation>
    <dataValidation type="custom" allowBlank="1" showInputMessage="1" showErrorMessage="1" errorTitle="単価　入力値　確認" error="単価は「整数」での入力となります" sqref="Z35:AD44" xr:uid="{FB01B27B-59D3-428B-B3F9-3AF918D67BC7}">
      <formula1>Z35=INT(Z35)</formula1>
    </dataValidation>
  </dataValidations>
  <pageMargins left="0.7" right="0.7" top="0.75" bottom="0.75" header="0.3" footer="0.3"/>
  <pageSetup paperSize="9" scale="9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8E89B-8E5E-4A9E-975E-41C0D875C500}">
  <sheetPr>
    <pageSetUpPr fitToPage="1"/>
  </sheetPr>
  <dimension ref="A1:CP59"/>
  <sheetViews>
    <sheetView showGridLines="0" zoomScaleNormal="100" zoomScaleSheetLayoutView="90" workbookViewId="0">
      <selection activeCell="AG1" sqref="AG1:AH1"/>
    </sheetView>
  </sheetViews>
  <sheetFormatPr defaultColWidth="1.77734375" defaultRowHeight="14.1" customHeight="1" x14ac:dyDescent="0.25"/>
  <cols>
    <col min="1" max="36" width="1.77734375" style="2" customWidth="1"/>
    <col min="37" max="43" width="2.109375" style="2" bestFit="1" customWidth="1"/>
    <col min="44" max="16384" width="1.77734375" style="2"/>
  </cols>
  <sheetData>
    <row r="1" spans="1:94" ht="15.95" customHeight="1" x14ac:dyDescent="0.25">
      <c r="A1" s="162" t="s">
        <v>0</v>
      </c>
      <c r="B1" s="162"/>
      <c r="C1" s="162"/>
      <c r="D1" s="162"/>
      <c r="E1" s="162"/>
      <c r="F1" s="162"/>
      <c r="G1" s="162"/>
      <c r="H1" s="162"/>
      <c r="I1" s="162"/>
      <c r="J1" s="162"/>
      <c r="K1" s="162"/>
      <c r="L1" s="162"/>
      <c r="M1" s="162"/>
      <c r="N1" s="162"/>
      <c r="O1" s="162"/>
      <c r="P1" s="162"/>
      <c r="Q1" s="162"/>
      <c r="R1" s="162"/>
      <c r="S1" s="1"/>
      <c r="T1" s="1"/>
      <c r="Y1" s="127" t="s">
        <v>1</v>
      </c>
      <c r="Z1" s="127"/>
      <c r="AA1" s="127"/>
      <c r="AB1" s="127"/>
      <c r="AC1" s="127"/>
      <c r="AD1" s="127"/>
      <c r="AE1" s="163">
        <v>20</v>
      </c>
      <c r="AF1" s="163"/>
      <c r="AG1" s="211">
        <v>23</v>
      </c>
      <c r="AH1" s="211"/>
      <c r="AI1" s="3" t="s">
        <v>2</v>
      </c>
      <c r="AJ1" s="212">
        <v>10</v>
      </c>
      <c r="AK1" s="212"/>
      <c r="AL1" s="3" t="s">
        <v>3</v>
      </c>
      <c r="AM1" s="212">
        <v>15</v>
      </c>
      <c r="AN1" s="212"/>
      <c r="AO1" s="3" t="s">
        <v>4</v>
      </c>
    </row>
    <row r="3" spans="1:94" ht="15.95" customHeight="1" x14ac:dyDescent="0.25">
      <c r="A3" s="160" t="s">
        <v>5</v>
      </c>
      <c r="B3" s="160"/>
      <c r="C3" s="160"/>
      <c r="D3" s="160"/>
      <c r="E3" s="160"/>
      <c r="F3" s="160"/>
      <c r="G3" s="160"/>
      <c r="H3" s="160"/>
      <c r="I3" s="160"/>
      <c r="J3" s="160"/>
      <c r="K3" s="160"/>
      <c r="L3" s="160"/>
      <c r="M3" s="160"/>
      <c r="N3" s="160"/>
      <c r="O3" s="160"/>
    </row>
    <row r="4" spans="1:94" ht="15.95" customHeight="1" x14ac:dyDescent="0.25">
      <c r="A4" s="4"/>
      <c r="B4" s="4"/>
      <c r="C4" s="4"/>
      <c r="D4" s="4"/>
      <c r="E4" s="4"/>
      <c r="F4" s="4"/>
      <c r="G4" s="4"/>
      <c r="H4" s="4"/>
      <c r="I4" s="4"/>
      <c r="J4" s="4"/>
      <c r="K4" s="4"/>
      <c r="L4" s="4"/>
      <c r="M4" s="4"/>
      <c r="N4" s="4"/>
      <c r="O4" s="4"/>
      <c r="Y4" s="5"/>
      <c r="Z4" s="5"/>
      <c r="AA4" s="5"/>
      <c r="AB4" s="5"/>
      <c r="AC4" s="5"/>
      <c r="AD4" s="5"/>
      <c r="AE4" s="6"/>
      <c r="AF4" s="7"/>
      <c r="AG4" s="7"/>
      <c r="AH4" s="7"/>
      <c r="AI4" s="7"/>
      <c r="AJ4" s="7"/>
      <c r="AK4" s="7"/>
      <c r="AL4" s="7"/>
      <c r="AM4" s="7"/>
      <c r="AN4" s="7"/>
      <c r="AO4" s="7"/>
    </row>
    <row r="5" spans="1:94" s="5" customFormat="1" ht="12" customHeight="1" x14ac:dyDescent="0.25"/>
    <row r="6" spans="1:94" ht="12" customHeight="1" x14ac:dyDescent="0.25">
      <c r="P6" s="8"/>
      <c r="Q6" s="58" t="s">
        <v>6</v>
      </c>
      <c r="R6" s="58"/>
      <c r="S6" s="58"/>
      <c r="T6" s="58"/>
      <c r="U6" s="5"/>
      <c r="V6" s="210" t="s">
        <v>43</v>
      </c>
      <c r="W6" s="210"/>
      <c r="X6" s="9" t="s">
        <v>7</v>
      </c>
      <c r="Y6" s="207" t="s">
        <v>44</v>
      </c>
      <c r="Z6" s="207"/>
      <c r="AA6" s="207"/>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row>
    <row r="7" spans="1:94" ht="6" customHeight="1" x14ac:dyDescent="0.25">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10"/>
      <c r="BA7" s="10"/>
      <c r="BB7" s="10"/>
      <c r="BC7" s="10"/>
      <c r="BD7" s="10"/>
      <c r="BE7" s="10"/>
      <c r="BF7" s="10"/>
      <c r="BG7" s="10"/>
      <c r="BH7" s="10"/>
      <c r="BI7" s="10"/>
      <c r="BJ7" s="10"/>
      <c r="BK7" s="8"/>
      <c r="BL7" s="8"/>
      <c r="BM7" s="8"/>
      <c r="BN7" s="8"/>
      <c r="BO7" s="8"/>
      <c r="BP7" s="8"/>
      <c r="BQ7" s="11"/>
      <c r="BR7" s="11"/>
      <c r="BS7" s="11"/>
      <c r="BT7" s="11"/>
      <c r="BU7" s="11"/>
      <c r="BV7" s="11"/>
      <c r="BW7" s="11"/>
      <c r="BX7" s="11"/>
      <c r="BY7" s="11"/>
      <c r="BZ7" s="11"/>
      <c r="CA7" s="11"/>
      <c r="CB7" s="11"/>
      <c r="CC7" s="11"/>
      <c r="CD7" s="8"/>
      <c r="CE7" s="8"/>
      <c r="CF7" s="8"/>
      <c r="CG7" s="8"/>
      <c r="CH7" s="8"/>
      <c r="CI7" s="8"/>
      <c r="CJ7" s="8"/>
      <c r="CK7" s="8"/>
      <c r="CL7" s="8"/>
      <c r="CM7" s="8"/>
      <c r="CN7" s="8"/>
      <c r="CO7" s="8"/>
      <c r="CP7" s="8"/>
    </row>
    <row r="8" spans="1:94" ht="24" customHeight="1" x14ac:dyDescent="0.25">
      <c r="C8" s="208" t="s">
        <v>45</v>
      </c>
      <c r="D8" s="208"/>
      <c r="E8" s="208"/>
      <c r="F8" s="208"/>
      <c r="G8" s="208"/>
      <c r="H8" s="208"/>
      <c r="I8" s="208"/>
      <c r="J8" s="208"/>
      <c r="K8" s="208"/>
      <c r="L8" s="208"/>
      <c r="M8" s="208"/>
      <c r="P8" s="8"/>
      <c r="Q8" s="58" t="s">
        <v>8</v>
      </c>
      <c r="R8" s="58"/>
      <c r="S8" s="58"/>
      <c r="T8" s="58"/>
      <c r="U8" s="5"/>
      <c r="V8" s="209" t="s">
        <v>46</v>
      </c>
      <c r="W8" s="209"/>
      <c r="X8" s="209"/>
      <c r="Y8" s="209"/>
      <c r="Z8" s="209"/>
      <c r="AA8" s="209"/>
      <c r="AB8" s="209"/>
      <c r="AC8" s="209"/>
      <c r="AD8" s="209"/>
      <c r="AE8" s="209"/>
      <c r="AF8" s="209"/>
      <c r="AG8" s="209"/>
      <c r="AH8" s="209"/>
      <c r="AI8" s="209"/>
      <c r="AJ8" s="209"/>
      <c r="AK8" s="209"/>
      <c r="AL8" s="209"/>
      <c r="AM8" s="209"/>
      <c r="AN8" s="209"/>
      <c r="AO8" s="8"/>
      <c r="AP8" s="8"/>
      <c r="AQ8" s="8"/>
      <c r="AR8" s="5"/>
      <c r="AS8" s="5"/>
      <c r="AT8" s="5"/>
      <c r="AU8" s="5"/>
      <c r="AV8" s="5"/>
      <c r="AW8" s="5"/>
      <c r="AX8" s="5"/>
      <c r="AY8" s="5"/>
      <c r="AZ8" s="5"/>
      <c r="BA8" s="12"/>
      <c r="BB8" s="12"/>
      <c r="BC8" s="12"/>
      <c r="BD8" s="12"/>
      <c r="BE8" s="12"/>
      <c r="BF8" s="12"/>
      <c r="BG8" s="12"/>
      <c r="BH8" s="12"/>
      <c r="BI8" s="10"/>
      <c r="BJ8" s="10"/>
      <c r="BK8" s="8"/>
      <c r="BL8" s="8"/>
      <c r="BM8" s="8"/>
      <c r="BN8" s="8"/>
      <c r="BO8" s="8"/>
      <c r="BP8" s="8"/>
      <c r="BQ8" s="11"/>
      <c r="BR8" s="11"/>
      <c r="BS8" s="11"/>
      <c r="BT8" s="11"/>
      <c r="BU8" s="11"/>
      <c r="BV8" s="11"/>
      <c r="BW8" s="11"/>
      <c r="BX8" s="11"/>
      <c r="BY8" s="11"/>
      <c r="BZ8" s="11"/>
      <c r="CA8" s="11"/>
      <c r="CB8" s="11"/>
      <c r="CC8" s="11"/>
      <c r="CD8" s="8"/>
      <c r="CE8" s="8"/>
      <c r="CF8" s="8"/>
      <c r="CG8" s="8"/>
      <c r="CH8" s="8"/>
      <c r="CI8" s="8"/>
      <c r="CJ8" s="8"/>
      <c r="CK8" s="8"/>
      <c r="CL8" s="8"/>
      <c r="CM8" s="8"/>
      <c r="CN8" s="8"/>
      <c r="CO8" s="8"/>
      <c r="CP8" s="8"/>
    </row>
    <row r="9" spans="1:94" ht="6" customHeight="1" x14ac:dyDescent="0.25">
      <c r="P9" s="8"/>
      <c r="Q9" s="5"/>
      <c r="R9" s="5"/>
      <c r="S9" s="5"/>
      <c r="T9" s="5"/>
      <c r="U9" s="5"/>
      <c r="V9" s="5"/>
      <c r="W9" s="5"/>
      <c r="X9" s="5"/>
      <c r="Y9" s="5"/>
      <c r="Z9" s="5"/>
      <c r="AA9" s="5"/>
      <c r="AB9" s="5"/>
      <c r="AC9" s="5"/>
      <c r="AD9" s="5"/>
      <c r="AE9" s="5"/>
      <c r="AF9" s="5"/>
      <c r="AG9" s="5"/>
      <c r="AH9" s="5"/>
      <c r="AI9" s="5"/>
      <c r="AJ9" s="5"/>
      <c r="AK9" s="5"/>
      <c r="AL9" s="5"/>
      <c r="AM9" s="5"/>
      <c r="AN9" s="5"/>
      <c r="AO9" s="8"/>
      <c r="AP9" s="8"/>
      <c r="AQ9" s="8"/>
      <c r="AR9" s="5"/>
      <c r="AS9" s="5"/>
      <c r="AT9" s="5"/>
      <c r="AU9" s="5"/>
      <c r="AV9" s="5"/>
      <c r="AW9" s="5"/>
      <c r="AX9" s="5"/>
      <c r="AY9" s="5"/>
      <c r="AZ9" s="5"/>
      <c r="BA9" s="12"/>
      <c r="BB9" s="12"/>
      <c r="BC9" s="145"/>
      <c r="BD9" s="145"/>
      <c r="BE9" s="145"/>
      <c r="BF9" s="145"/>
      <c r="BG9" s="145"/>
      <c r="BH9" s="145"/>
      <c r="BI9" s="145"/>
      <c r="BJ9" s="145"/>
      <c r="BK9" s="8"/>
      <c r="BL9" s="11"/>
      <c r="BM9" s="11"/>
      <c r="BN9" s="11"/>
      <c r="BO9" s="11"/>
      <c r="BP9" s="11"/>
      <c r="BQ9" s="11"/>
      <c r="BR9" s="11"/>
      <c r="BS9" s="11"/>
      <c r="BT9" s="11"/>
      <c r="BU9" s="11"/>
      <c r="BV9" s="11"/>
      <c r="BW9" s="11"/>
      <c r="BX9" s="11"/>
      <c r="BY9" s="11"/>
      <c r="BZ9" s="11"/>
      <c r="CA9" s="11"/>
      <c r="CB9" s="11"/>
      <c r="CC9" s="11"/>
      <c r="CD9" s="8"/>
      <c r="CE9" s="8"/>
      <c r="CF9" s="8"/>
      <c r="CG9" s="8"/>
      <c r="CH9" s="8"/>
      <c r="CI9" s="8"/>
      <c r="CJ9" s="8"/>
      <c r="CK9" s="8"/>
      <c r="CL9" s="8"/>
      <c r="CM9" s="8"/>
      <c r="CN9" s="8"/>
      <c r="CO9" s="8"/>
      <c r="CP9" s="8"/>
    </row>
    <row r="10" spans="1:94" ht="24" customHeight="1" x14ac:dyDescent="0.25">
      <c r="B10" s="47"/>
      <c r="C10" s="208" t="s">
        <v>47</v>
      </c>
      <c r="D10" s="208"/>
      <c r="E10" s="208"/>
      <c r="F10" s="208"/>
      <c r="G10" s="208"/>
      <c r="H10" s="208"/>
      <c r="I10" s="208"/>
      <c r="J10" s="208"/>
      <c r="K10" s="208"/>
      <c r="L10" s="208"/>
      <c r="M10" s="208"/>
      <c r="P10" s="8"/>
      <c r="Q10" s="58" t="s">
        <v>9</v>
      </c>
      <c r="R10" s="58"/>
      <c r="S10" s="58"/>
      <c r="T10" s="58"/>
      <c r="U10" s="5"/>
      <c r="V10" s="209" t="s">
        <v>48</v>
      </c>
      <c r="W10" s="209"/>
      <c r="X10" s="209"/>
      <c r="Y10" s="209"/>
      <c r="Z10" s="209"/>
      <c r="AA10" s="209"/>
      <c r="AB10" s="209"/>
      <c r="AC10" s="209"/>
      <c r="AD10" s="209"/>
      <c r="AE10" s="209"/>
      <c r="AF10" s="209"/>
      <c r="AG10" s="209"/>
      <c r="AH10" s="209"/>
      <c r="AI10" s="209"/>
      <c r="AJ10" s="209"/>
      <c r="AK10" s="209"/>
      <c r="AL10" s="209"/>
      <c r="AM10" s="209"/>
      <c r="AN10" s="209"/>
      <c r="AO10" s="8"/>
      <c r="AP10" s="8"/>
      <c r="AQ10" s="8"/>
      <c r="AR10" s="8"/>
      <c r="AS10" s="8"/>
      <c r="AT10" s="8"/>
      <c r="AU10" s="8"/>
      <c r="AV10" s="8"/>
      <c r="AW10" s="8"/>
      <c r="AX10" s="8"/>
      <c r="AY10" s="8"/>
      <c r="AZ10" s="10"/>
      <c r="BA10" s="10"/>
      <c r="BB10" s="10"/>
      <c r="BC10" s="145"/>
      <c r="BD10" s="145"/>
      <c r="BE10" s="145"/>
      <c r="BF10" s="145"/>
      <c r="BG10" s="145"/>
      <c r="BH10" s="145"/>
      <c r="BI10" s="145"/>
      <c r="BJ10" s="145"/>
      <c r="BK10" s="8"/>
      <c r="BL10" s="8"/>
      <c r="BM10" s="8"/>
      <c r="BN10" s="8"/>
      <c r="BO10" s="8"/>
      <c r="BP10" s="8"/>
      <c r="BQ10" s="8"/>
      <c r="BR10" s="11"/>
      <c r="BS10" s="11"/>
      <c r="BT10" s="11"/>
      <c r="BU10" s="11"/>
      <c r="BV10" s="11"/>
      <c r="BW10" s="11"/>
      <c r="BX10" s="11"/>
      <c r="BY10" s="11"/>
      <c r="BZ10" s="11"/>
      <c r="CA10" s="11"/>
      <c r="CB10" s="11"/>
      <c r="CC10" s="11"/>
      <c r="CD10" s="8"/>
      <c r="CE10" s="8"/>
      <c r="CF10" s="8"/>
      <c r="CG10" s="8"/>
      <c r="CH10" s="8"/>
      <c r="CI10" s="8"/>
      <c r="CJ10" s="8"/>
      <c r="CK10" s="8"/>
      <c r="CL10" s="8"/>
      <c r="CM10" s="8"/>
      <c r="CN10" s="8"/>
      <c r="CO10" s="8"/>
      <c r="CP10" s="8"/>
    </row>
    <row r="11" spans="1:94" ht="6" customHeight="1" x14ac:dyDescent="0.25">
      <c r="L11" s="7"/>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5"/>
      <c r="AS11" s="5"/>
      <c r="AT11" s="5"/>
      <c r="AU11" s="8"/>
      <c r="AV11" s="8"/>
      <c r="AW11" s="8"/>
      <c r="AX11" s="8"/>
      <c r="AY11" s="8"/>
      <c r="AZ11" s="8"/>
      <c r="BA11" s="8"/>
      <c r="BB11" s="8"/>
      <c r="BC11" s="8"/>
      <c r="BD11" s="8"/>
      <c r="BE11" s="8"/>
      <c r="BF11" s="12"/>
      <c r="BG11" s="12"/>
      <c r="BH11" s="5"/>
      <c r="BI11" s="10"/>
      <c r="BJ11" s="10"/>
      <c r="BK11" s="10"/>
      <c r="BL11" s="10"/>
      <c r="BM11" s="10"/>
      <c r="BN11" s="10"/>
      <c r="BO11" s="10"/>
      <c r="BP11" s="8"/>
      <c r="BQ11" s="11"/>
      <c r="BR11" s="11"/>
      <c r="BS11" s="11"/>
      <c r="BT11" s="11"/>
      <c r="BU11" s="11"/>
      <c r="BV11" s="11"/>
      <c r="BW11" s="11"/>
      <c r="BX11" s="11"/>
      <c r="BY11" s="11"/>
      <c r="BZ11" s="11"/>
      <c r="CA11" s="11"/>
      <c r="CB11" s="11"/>
      <c r="CC11" s="11"/>
      <c r="CD11" s="8"/>
      <c r="CE11" s="8"/>
      <c r="CF11" s="8"/>
      <c r="CG11" s="8"/>
      <c r="CH11" s="8"/>
      <c r="CI11" s="8"/>
      <c r="CJ11" s="8"/>
      <c r="CK11" s="8"/>
      <c r="CL11" s="8"/>
      <c r="CM11" s="8"/>
      <c r="CN11" s="8"/>
      <c r="CO11" s="8"/>
      <c r="CP11" s="8"/>
    </row>
    <row r="12" spans="1:94" ht="12" customHeight="1" x14ac:dyDescent="0.25">
      <c r="L12" s="13"/>
      <c r="P12" s="8"/>
      <c r="Q12" s="58" t="s">
        <v>10</v>
      </c>
      <c r="R12" s="58"/>
      <c r="S12" s="58"/>
      <c r="T12" s="58"/>
      <c r="U12" s="5"/>
      <c r="V12" s="207" t="s">
        <v>49</v>
      </c>
      <c r="W12" s="207"/>
      <c r="X12" s="207"/>
      <c r="Y12" s="207"/>
      <c r="Z12" s="207"/>
      <c r="AA12" s="207"/>
      <c r="AB12" s="14"/>
      <c r="AC12" s="8"/>
      <c r="AD12" s="58" t="s">
        <v>11</v>
      </c>
      <c r="AE12" s="58"/>
      <c r="AF12" s="58"/>
      <c r="AG12" s="58"/>
      <c r="AH12" s="5"/>
      <c r="AI12" s="207" t="s">
        <v>50</v>
      </c>
      <c r="AJ12" s="207"/>
      <c r="AK12" s="207"/>
      <c r="AL12" s="207"/>
      <c r="AM12" s="207"/>
      <c r="AN12" s="207"/>
      <c r="AO12" s="8"/>
      <c r="AP12" s="8"/>
      <c r="AQ12" s="8"/>
      <c r="AR12" s="8"/>
      <c r="AS12" s="8"/>
      <c r="AT12" s="8"/>
      <c r="AU12" s="8"/>
      <c r="AV12" s="8"/>
      <c r="AW12" s="8"/>
      <c r="AX12" s="8"/>
      <c r="AY12" s="8"/>
      <c r="AZ12" s="8"/>
      <c r="BA12" s="8"/>
      <c r="BB12" s="8"/>
      <c r="BC12" s="8"/>
      <c r="BD12" s="8"/>
      <c r="BE12" s="8"/>
      <c r="BF12" s="8"/>
      <c r="BG12" s="8"/>
      <c r="BH12" s="8"/>
      <c r="BI12" s="8"/>
      <c r="BJ12" s="8"/>
      <c r="BK12" s="8"/>
      <c r="BL12" s="11"/>
      <c r="BM12" s="11"/>
      <c r="BN12" s="11"/>
      <c r="BO12" s="11"/>
      <c r="BP12" s="11"/>
      <c r="BQ12" s="11"/>
      <c r="BR12" s="11"/>
      <c r="BS12" s="11"/>
      <c r="BT12" s="11"/>
      <c r="BU12" s="11"/>
      <c r="BV12" s="11"/>
      <c r="BW12" s="11"/>
      <c r="BX12" s="11"/>
      <c r="BY12" s="11"/>
      <c r="BZ12" s="11"/>
      <c r="CA12" s="11"/>
      <c r="CB12" s="11"/>
      <c r="CC12" s="11"/>
      <c r="CD12" s="8"/>
      <c r="CE12" s="8"/>
      <c r="CF12" s="8"/>
      <c r="CG12" s="8"/>
      <c r="CH12" s="8"/>
      <c r="CI12" s="8"/>
      <c r="CJ12" s="8"/>
      <c r="CK12" s="8"/>
      <c r="CL12" s="8"/>
      <c r="CM12" s="8"/>
      <c r="CN12" s="8"/>
      <c r="CO12" s="8"/>
      <c r="CP12" s="8"/>
    </row>
    <row r="13" spans="1:94" ht="12" customHeight="1" x14ac:dyDescent="0.25">
      <c r="L13" s="7"/>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5"/>
      <c r="AS13" s="5"/>
      <c r="AT13" s="5"/>
      <c r="AU13" s="8"/>
      <c r="AV13" s="8"/>
      <c r="AW13" s="8"/>
      <c r="AX13" s="8"/>
      <c r="AY13" s="8"/>
      <c r="AZ13" s="8"/>
      <c r="BA13" s="8"/>
      <c r="BB13" s="8"/>
      <c r="BC13" s="8"/>
      <c r="BD13" s="8"/>
      <c r="BE13" s="8"/>
      <c r="BF13" s="8"/>
      <c r="BG13" s="8"/>
      <c r="BH13" s="8"/>
      <c r="BI13" s="8"/>
      <c r="BJ13" s="12"/>
      <c r="BK13" s="12"/>
      <c r="BL13" s="12"/>
      <c r="BM13" s="12"/>
      <c r="BN13" s="8"/>
      <c r="BO13" s="11"/>
      <c r="BP13" s="11"/>
      <c r="BQ13" s="11"/>
      <c r="BR13" s="11"/>
      <c r="BS13" s="11"/>
      <c r="BT13" s="11"/>
      <c r="BU13" s="11"/>
      <c r="BV13" s="11"/>
      <c r="BW13" s="11"/>
      <c r="BX13" s="11"/>
      <c r="BY13" s="11"/>
      <c r="BZ13" s="11"/>
      <c r="CA13" s="11"/>
      <c r="CB13" s="11"/>
      <c r="CC13" s="11"/>
      <c r="CD13" s="8"/>
      <c r="CE13" s="8"/>
      <c r="CF13" s="8"/>
      <c r="CG13" s="8"/>
      <c r="CH13" s="8"/>
      <c r="CI13" s="8"/>
      <c r="CJ13" s="8"/>
      <c r="CK13" s="8"/>
      <c r="CL13" s="8"/>
      <c r="CM13" s="8"/>
      <c r="CN13" s="8"/>
      <c r="CO13" s="8"/>
      <c r="CP13" s="8"/>
    </row>
    <row r="14" spans="1:94" ht="6" customHeight="1" x14ac:dyDescent="0.25">
      <c r="A14" s="8"/>
      <c r="B14" s="8"/>
      <c r="C14" s="8"/>
      <c r="D14" s="8"/>
      <c r="E14" s="8"/>
      <c r="F14" s="8"/>
      <c r="G14" s="8"/>
      <c r="H14" s="8"/>
      <c r="I14" s="8"/>
      <c r="J14" s="8"/>
      <c r="K14" s="8"/>
      <c r="L14" s="1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5"/>
      <c r="AS14" s="5"/>
      <c r="AT14" s="5"/>
      <c r="AU14" s="8"/>
      <c r="AV14" s="8"/>
      <c r="AW14" s="8"/>
      <c r="AX14" s="8"/>
      <c r="AY14" s="8"/>
      <c r="AZ14" s="8"/>
      <c r="BA14" s="8"/>
      <c r="BB14" s="8"/>
      <c r="BC14" s="8"/>
      <c r="BD14" s="8"/>
      <c r="BE14" s="8"/>
      <c r="BF14" s="8"/>
      <c r="BG14" s="8"/>
      <c r="BH14" s="8"/>
      <c r="BI14" s="8"/>
      <c r="BJ14" s="12"/>
      <c r="BK14" s="12"/>
      <c r="BL14" s="12"/>
      <c r="BM14" s="12"/>
      <c r="BN14" s="8"/>
      <c r="BO14" s="11"/>
      <c r="BP14" s="11"/>
      <c r="BQ14" s="11"/>
      <c r="BR14" s="11"/>
      <c r="BS14" s="11"/>
      <c r="BT14" s="11"/>
      <c r="BU14" s="11"/>
      <c r="BV14" s="11"/>
      <c r="BW14" s="11"/>
      <c r="BX14" s="11"/>
      <c r="BY14" s="11"/>
      <c r="BZ14" s="11"/>
      <c r="CA14" s="11"/>
      <c r="CB14" s="11"/>
      <c r="CC14" s="11"/>
      <c r="CD14" s="8"/>
      <c r="CE14" s="8"/>
      <c r="CF14" s="8"/>
      <c r="CG14" s="8"/>
      <c r="CH14" s="8"/>
      <c r="CI14" s="8"/>
      <c r="CJ14" s="8"/>
      <c r="CK14" s="8"/>
      <c r="CL14" s="8"/>
      <c r="CM14" s="8"/>
      <c r="CN14" s="8"/>
      <c r="CO14" s="8"/>
      <c r="CP14" s="8"/>
    </row>
    <row r="15" spans="1:94" ht="12" customHeight="1" x14ac:dyDescent="0.25">
      <c r="A15" s="5"/>
      <c r="B15" s="5"/>
      <c r="C15" s="5"/>
      <c r="D15" s="5"/>
      <c r="E15" s="5"/>
      <c r="F15" s="5"/>
      <c r="G15" s="5"/>
      <c r="H15" s="5"/>
      <c r="I15" s="5"/>
      <c r="J15" s="5"/>
      <c r="K15" s="5"/>
      <c r="L15" s="8"/>
      <c r="M15" s="8"/>
      <c r="N15" s="8"/>
      <c r="O15" s="8"/>
      <c r="P15" s="8"/>
      <c r="S15" s="146" t="s">
        <v>64</v>
      </c>
      <c r="T15" s="147"/>
      <c r="U15" s="147"/>
      <c r="V15" s="147"/>
      <c r="W15" s="147"/>
      <c r="X15" s="147"/>
      <c r="Y15" s="147"/>
      <c r="Z15" s="147"/>
      <c r="AA15" s="147"/>
      <c r="AB15" s="15" t="s">
        <v>12</v>
      </c>
      <c r="AC15" s="48">
        <v>1</v>
      </c>
      <c r="AD15" s="48">
        <v>0</v>
      </c>
      <c r="AE15" s="48">
        <v>0</v>
      </c>
      <c r="AF15" s="48">
        <v>2</v>
      </c>
      <c r="AG15" s="48">
        <v>0</v>
      </c>
      <c r="AH15" s="48">
        <v>3</v>
      </c>
      <c r="AI15" s="48">
        <v>4</v>
      </c>
      <c r="AJ15" s="48">
        <v>5</v>
      </c>
      <c r="AK15" s="48">
        <v>0</v>
      </c>
      <c r="AL15" s="48">
        <v>0</v>
      </c>
      <c r="AM15" s="48">
        <v>6</v>
      </c>
      <c r="AN15" s="48">
        <v>7</v>
      </c>
      <c r="AO15" s="49">
        <v>8</v>
      </c>
      <c r="AP15" s="8"/>
      <c r="AQ15" s="8"/>
      <c r="AR15" s="5"/>
      <c r="AS15" s="5"/>
      <c r="AT15" s="5"/>
      <c r="AU15" s="8"/>
      <c r="AV15" s="8"/>
      <c r="AW15" s="8"/>
      <c r="AX15" s="8"/>
      <c r="AY15" s="8"/>
      <c r="AZ15" s="8"/>
      <c r="BA15" s="8"/>
      <c r="BB15" s="8"/>
      <c r="BC15" s="145"/>
      <c r="BD15" s="145"/>
      <c r="BE15" s="145"/>
      <c r="BF15" s="145"/>
      <c r="BG15" s="145"/>
      <c r="BH15" s="145"/>
      <c r="BI15" s="145"/>
      <c r="BJ15" s="12"/>
      <c r="BK15" s="12"/>
      <c r="BL15" s="12"/>
      <c r="BM15" s="12"/>
      <c r="BN15" s="8"/>
      <c r="BO15" s="11"/>
      <c r="BP15" s="11"/>
      <c r="BQ15" s="11"/>
      <c r="BR15" s="11"/>
      <c r="BS15" s="11"/>
      <c r="BT15" s="11"/>
      <c r="BU15" s="11"/>
      <c r="BV15" s="11"/>
      <c r="BW15" s="11"/>
      <c r="BX15" s="11"/>
      <c r="BY15" s="11"/>
      <c r="BZ15" s="11"/>
      <c r="CA15" s="11"/>
      <c r="CB15" s="11"/>
      <c r="CC15" s="11"/>
      <c r="CD15" s="8"/>
      <c r="CE15" s="8"/>
      <c r="CF15" s="8"/>
      <c r="CG15" s="8"/>
      <c r="CH15" s="8"/>
      <c r="CI15" s="8"/>
      <c r="CJ15" s="8"/>
      <c r="CK15" s="8"/>
      <c r="CL15" s="8"/>
      <c r="CM15" s="8"/>
      <c r="CN15" s="8"/>
      <c r="CO15" s="8"/>
      <c r="CP15" s="8"/>
    </row>
    <row r="16" spans="1:94" ht="12" customHeight="1" x14ac:dyDescent="0.25">
      <c r="O16" s="12"/>
      <c r="P16" s="12"/>
      <c r="Q16" s="12"/>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10"/>
      <c r="AS16" s="10"/>
      <c r="AT16" s="10"/>
      <c r="AU16" s="8"/>
      <c r="AV16" s="8"/>
      <c r="AW16" s="8"/>
      <c r="AX16" s="8"/>
      <c r="AY16" s="8"/>
      <c r="AZ16" s="8"/>
      <c r="BA16" s="8"/>
      <c r="BB16" s="8"/>
      <c r="BC16" s="145"/>
      <c r="BD16" s="145"/>
      <c r="BE16" s="145"/>
      <c r="BF16" s="145"/>
      <c r="BG16" s="145"/>
      <c r="BH16" s="145"/>
      <c r="BI16" s="145"/>
      <c r="BJ16" s="11"/>
      <c r="BK16" s="11"/>
      <c r="BL16" s="11"/>
      <c r="BM16" s="11"/>
      <c r="BN16" s="8"/>
      <c r="BO16" s="8"/>
      <c r="BP16" s="11"/>
      <c r="BQ16" s="11"/>
      <c r="BR16" s="11"/>
      <c r="BS16" s="11"/>
      <c r="BT16" s="11"/>
      <c r="BU16" s="11"/>
      <c r="BV16" s="11"/>
      <c r="BW16" s="11"/>
      <c r="BX16" s="11"/>
      <c r="BY16" s="11"/>
      <c r="BZ16" s="11"/>
      <c r="CA16" s="11"/>
      <c r="CB16" s="11"/>
      <c r="CC16" s="11"/>
      <c r="CD16" s="8"/>
      <c r="CE16" s="8"/>
      <c r="CF16" s="8"/>
      <c r="CG16" s="8"/>
      <c r="CH16" s="8"/>
      <c r="CI16" s="8"/>
      <c r="CJ16" s="8"/>
      <c r="CK16" s="8"/>
      <c r="CL16" s="8"/>
      <c r="CM16" s="8"/>
      <c r="CN16" s="8"/>
      <c r="CO16" s="8"/>
      <c r="CP16" s="8"/>
    </row>
    <row r="17" spans="1:94" s="5" customFormat="1" ht="12" customHeight="1" x14ac:dyDescent="0.25"/>
    <row r="18" spans="1:94" ht="24" customHeight="1" x14ac:dyDescent="0.25">
      <c r="A18" s="52"/>
      <c r="B18" s="53"/>
      <c r="C18" s="53"/>
      <c r="D18" s="148" t="s">
        <v>65</v>
      </c>
      <c r="E18" s="148"/>
      <c r="F18" s="148"/>
      <c r="G18" s="148"/>
      <c r="H18" s="148"/>
      <c r="I18" s="148"/>
      <c r="J18" s="148"/>
      <c r="K18" s="151" t="s">
        <v>13</v>
      </c>
      <c r="L18" s="151"/>
      <c r="M18" s="151"/>
      <c r="N18" s="151"/>
      <c r="O18" s="152"/>
      <c r="P18" s="50">
        <v>1</v>
      </c>
      <c r="Q18" s="48">
        <v>6</v>
      </c>
      <c r="R18" s="48">
        <v>0</v>
      </c>
      <c r="S18" s="48">
        <v>0</v>
      </c>
      <c r="T18" s="48">
        <v>3</v>
      </c>
      <c r="U18" s="48">
        <v>4</v>
      </c>
      <c r="V18" s="48">
        <v>0</v>
      </c>
      <c r="W18" s="51">
        <v>2</v>
      </c>
      <c r="X18" s="21"/>
      <c r="Y18" s="12"/>
      <c r="Z18" s="12"/>
      <c r="AA18" s="12"/>
      <c r="AB18" s="22"/>
      <c r="AC18" s="22"/>
      <c r="AD18" s="22"/>
      <c r="AE18" s="22"/>
      <c r="AF18" s="9"/>
      <c r="AG18" s="9"/>
      <c r="AH18" s="9"/>
      <c r="AI18" s="9"/>
      <c r="AJ18" s="9"/>
      <c r="AK18" s="9"/>
      <c r="AL18" s="9"/>
      <c r="AM18" s="9"/>
      <c r="AN18" s="9"/>
      <c r="BT18" s="8"/>
      <c r="BU18" s="8"/>
      <c r="BV18" s="11"/>
      <c r="BW18" s="11"/>
      <c r="BX18" s="11"/>
      <c r="BY18" s="11"/>
      <c r="BZ18" s="11"/>
      <c r="CA18" s="11"/>
      <c r="CB18" s="11"/>
      <c r="CC18" s="11"/>
      <c r="CD18" s="8"/>
      <c r="CE18" s="8"/>
      <c r="CF18" s="8"/>
      <c r="CG18" s="8"/>
      <c r="CH18" s="8"/>
      <c r="CI18" s="8"/>
      <c r="CJ18" s="8"/>
      <c r="CK18" s="8"/>
      <c r="CL18" s="8"/>
      <c r="CM18" s="8"/>
      <c r="CN18" s="8"/>
      <c r="CO18" s="8"/>
      <c r="CP18" s="8"/>
    </row>
    <row r="19" spans="1:94" ht="6" customHeight="1" x14ac:dyDescent="0.25">
      <c r="A19" s="8"/>
      <c r="B19" s="8"/>
      <c r="C19" s="8"/>
      <c r="D19" s="8"/>
      <c r="E19" s="8"/>
      <c r="F19" s="8"/>
      <c r="G19" s="8"/>
      <c r="H19" s="8"/>
      <c r="I19" s="8"/>
      <c r="U19" s="7"/>
      <c r="Y19" s="8"/>
      <c r="Z19" s="8"/>
      <c r="AA19" s="8"/>
      <c r="AB19" s="8"/>
      <c r="AC19" s="8"/>
      <c r="AD19" s="8"/>
      <c r="AE19" s="8"/>
      <c r="AF19" s="8"/>
      <c r="AG19" s="8"/>
      <c r="AH19" s="8"/>
      <c r="AI19" s="8"/>
      <c r="AJ19" s="8"/>
      <c r="AK19" s="8"/>
      <c r="AL19" s="8"/>
      <c r="AM19" s="8"/>
      <c r="AN19" s="9"/>
      <c r="BT19" s="11"/>
      <c r="BU19" s="11"/>
      <c r="BV19" s="11"/>
      <c r="BW19" s="11"/>
      <c r="BX19" s="11"/>
      <c r="BY19" s="11"/>
      <c r="BZ19" s="11"/>
      <c r="CA19" s="11"/>
      <c r="CB19" s="11"/>
      <c r="CC19" s="11"/>
      <c r="CD19" s="8"/>
      <c r="CE19" s="8"/>
      <c r="CF19" s="8"/>
      <c r="CG19" s="8"/>
      <c r="CH19" s="8"/>
      <c r="CI19" s="8"/>
      <c r="CJ19" s="8"/>
      <c r="CK19" s="8"/>
      <c r="CL19" s="8"/>
      <c r="CM19" s="8"/>
      <c r="CN19" s="8"/>
      <c r="CO19" s="8"/>
      <c r="CP19" s="8"/>
    </row>
    <row r="20" spans="1:94" ht="24" customHeight="1" x14ac:dyDescent="0.25">
      <c r="A20" s="158"/>
      <c r="B20" s="159"/>
      <c r="C20" s="159"/>
      <c r="D20" s="159"/>
      <c r="E20" s="159"/>
      <c r="F20" s="159"/>
      <c r="G20" s="159"/>
      <c r="H20" s="159"/>
      <c r="I20" s="159"/>
      <c r="J20" s="159"/>
      <c r="K20" s="151" t="s">
        <v>14</v>
      </c>
      <c r="L20" s="151"/>
      <c r="M20" s="151"/>
      <c r="N20" s="151"/>
      <c r="O20" s="152"/>
      <c r="P20" s="23"/>
      <c r="Q20" s="24"/>
      <c r="R20" s="24"/>
      <c r="S20" s="24"/>
      <c r="T20" s="24"/>
      <c r="U20" s="24"/>
      <c r="V20" s="24"/>
      <c r="W20" s="156"/>
      <c r="X20" s="156"/>
      <c r="Y20" s="156"/>
      <c r="Z20" s="156"/>
      <c r="AA20" s="156"/>
      <c r="AB20" s="9"/>
      <c r="AC20" s="9"/>
      <c r="AD20" s="157"/>
      <c r="AE20" s="157"/>
      <c r="AF20" s="157"/>
      <c r="AG20" s="157"/>
      <c r="AH20" s="157"/>
      <c r="AI20" s="157"/>
      <c r="AJ20" s="157"/>
      <c r="AK20" s="157"/>
      <c r="AL20" s="157"/>
      <c r="AM20" s="9"/>
      <c r="AN20" s="9"/>
      <c r="AO20" s="8"/>
      <c r="BT20" s="8"/>
      <c r="BU20" s="8"/>
      <c r="BV20" s="11"/>
      <c r="BW20" s="11"/>
      <c r="BX20" s="11"/>
      <c r="BY20" s="11"/>
      <c r="BZ20" s="11"/>
      <c r="CA20" s="11"/>
      <c r="CB20" s="11"/>
      <c r="CC20" s="11"/>
      <c r="CD20" s="8"/>
      <c r="CE20" s="8"/>
      <c r="CF20" s="8"/>
      <c r="CG20" s="8"/>
      <c r="CH20" s="8"/>
      <c r="CI20" s="8"/>
      <c r="CJ20" s="8"/>
      <c r="CK20" s="8"/>
      <c r="CL20" s="8"/>
      <c r="CM20" s="8"/>
      <c r="CN20" s="8"/>
      <c r="CO20" s="8"/>
      <c r="CP20" s="8"/>
    </row>
    <row r="21" spans="1:94" ht="6" customHeight="1" x14ac:dyDescent="0.25">
      <c r="A21" s="8"/>
      <c r="B21" s="8"/>
      <c r="C21" s="8"/>
      <c r="D21" s="8"/>
      <c r="E21" s="8"/>
      <c r="F21" s="8"/>
      <c r="G21" s="8"/>
      <c r="H21" s="8"/>
      <c r="I21" s="8"/>
      <c r="U21" s="7"/>
      <c r="Y21" s="8"/>
      <c r="Z21" s="8"/>
      <c r="AA21" s="8"/>
      <c r="AB21" s="8"/>
      <c r="AC21" s="8"/>
      <c r="AD21" s="8"/>
      <c r="AE21" s="8"/>
      <c r="AF21" s="8"/>
      <c r="AG21" s="8"/>
      <c r="AH21" s="8"/>
      <c r="AI21" s="8"/>
      <c r="AJ21" s="8"/>
      <c r="AK21" s="8"/>
      <c r="AL21" s="8"/>
      <c r="AM21" s="8"/>
      <c r="AN21" s="9"/>
      <c r="BT21" s="11"/>
      <c r="BU21" s="11"/>
      <c r="BV21" s="11"/>
      <c r="BW21" s="11"/>
      <c r="BX21" s="11"/>
      <c r="BY21" s="11"/>
      <c r="BZ21" s="11"/>
      <c r="CA21" s="11"/>
      <c r="CB21" s="11"/>
      <c r="CC21" s="11"/>
      <c r="CD21" s="8"/>
      <c r="CE21" s="8"/>
      <c r="CF21" s="8"/>
      <c r="CG21" s="8"/>
      <c r="CH21" s="8"/>
      <c r="CI21" s="8"/>
      <c r="CJ21" s="8"/>
      <c r="CK21" s="8"/>
      <c r="CL21" s="8"/>
      <c r="CM21" s="8"/>
      <c r="CN21" s="8"/>
      <c r="CO21" s="8"/>
      <c r="CP21" s="8"/>
    </row>
    <row r="22" spans="1:94" ht="24" customHeight="1" x14ac:dyDescent="0.25">
      <c r="A22" s="52"/>
      <c r="B22" s="53"/>
      <c r="C22" s="53"/>
      <c r="D22" s="148" t="s">
        <v>66</v>
      </c>
      <c r="E22" s="148"/>
      <c r="F22" s="148"/>
      <c r="G22" s="148"/>
      <c r="H22" s="148"/>
      <c r="I22" s="148"/>
      <c r="J22" s="148"/>
      <c r="K22" s="151" t="s">
        <v>15</v>
      </c>
      <c r="L22" s="151"/>
      <c r="M22" s="151"/>
      <c r="N22" s="151"/>
      <c r="O22" s="152"/>
      <c r="P22" s="50">
        <v>2</v>
      </c>
      <c r="Q22" s="48">
        <v>0</v>
      </c>
      <c r="R22" s="48">
        <v>2</v>
      </c>
      <c r="S22" s="48">
        <v>2</v>
      </c>
      <c r="T22" s="48">
        <v>1</v>
      </c>
      <c r="U22" s="48">
        <v>4</v>
      </c>
      <c r="V22" s="48">
        <v>2</v>
      </c>
      <c r="W22" s="48">
        <v>0</v>
      </c>
      <c r="X22" s="48">
        <v>2</v>
      </c>
      <c r="Y22" s="48">
        <v>3</v>
      </c>
      <c r="Z22" s="48">
        <v>0</v>
      </c>
      <c r="AA22" s="51">
        <v>0</v>
      </c>
      <c r="AB22" s="25"/>
      <c r="AC22" s="22"/>
      <c r="AD22" s="22"/>
      <c r="AE22" s="22"/>
      <c r="AF22" s="153" t="s">
        <v>16</v>
      </c>
      <c r="AG22" s="153"/>
      <c r="AH22" s="153"/>
      <c r="AI22" s="153"/>
      <c r="AJ22" s="153"/>
      <c r="AK22" s="117" t="s">
        <v>17</v>
      </c>
      <c r="AL22" s="118"/>
      <c r="AM22" s="118"/>
      <c r="AN22" s="118"/>
      <c r="AO22" s="119"/>
      <c r="BT22" s="8"/>
      <c r="BU22" s="8"/>
      <c r="BV22" s="5"/>
      <c r="BW22" s="5"/>
      <c r="BX22" s="5"/>
      <c r="BY22" s="5"/>
      <c r="BZ22" s="5"/>
      <c r="CA22" s="5"/>
      <c r="CB22" s="5"/>
      <c r="CC22" s="5"/>
      <c r="CD22" s="5"/>
      <c r="CE22" s="10"/>
      <c r="CF22" s="10"/>
      <c r="CG22" s="8"/>
      <c r="CH22" s="8"/>
      <c r="CI22" s="8"/>
      <c r="CJ22" s="8"/>
      <c r="CK22" s="8"/>
      <c r="CL22" s="8"/>
      <c r="CM22" s="8"/>
      <c r="CN22" s="8"/>
      <c r="CO22" s="8"/>
      <c r="CP22" s="8"/>
    </row>
    <row r="23" spans="1:94" ht="6" customHeight="1" x14ac:dyDescent="0.25">
      <c r="U23" s="7"/>
      <c r="Y23" s="8"/>
      <c r="Z23" s="8"/>
      <c r="AA23" s="8"/>
      <c r="AB23" s="8"/>
      <c r="AC23" s="8"/>
      <c r="AD23" s="8"/>
      <c r="AE23" s="8"/>
      <c r="AF23" s="8"/>
      <c r="AG23" s="8"/>
      <c r="AH23" s="8"/>
      <c r="AI23" s="8"/>
      <c r="AJ23" s="8"/>
      <c r="AK23" s="8"/>
      <c r="AL23" s="8"/>
      <c r="AM23" s="8"/>
      <c r="AN23" s="9"/>
      <c r="BT23" s="11"/>
      <c r="BU23" s="11"/>
      <c r="BV23" s="11"/>
      <c r="BW23" s="11"/>
      <c r="BX23" s="11"/>
      <c r="BY23" s="11"/>
      <c r="BZ23" s="11"/>
      <c r="CA23" s="11"/>
      <c r="CB23" s="11"/>
      <c r="CC23" s="11"/>
      <c r="CD23" s="8"/>
      <c r="CE23" s="8"/>
      <c r="CF23" s="8"/>
      <c r="CG23" s="8"/>
      <c r="CH23" s="8"/>
      <c r="CI23" s="8"/>
      <c r="CJ23" s="8"/>
      <c r="CK23" s="8"/>
      <c r="CL23" s="8"/>
      <c r="CM23" s="8"/>
      <c r="CN23" s="8"/>
      <c r="CO23" s="8"/>
      <c r="CP23" s="8"/>
    </row>
    <row r="24" spans="1:94" ht="24" customHeight="1" x14ac:dyDescent="0.25">
      <c r="A24" s="54"/>
      <c r="B24" s="55"/>
      <c r="C24" s="55"/>
      <c r="D24" s="149" t="s">
        <v>67</v>
      </c>
      <c r="E24" s="149"/>
      <c r="F24" s="149"/>
      <c r="G24" s="149"/>
      <c r="H24" s="149"/>
      <c r="I24" s="149"/>
      <c r="J24" s="149"/>
      <c r="K24" s="149"/>
      <c r="L24" s="149"/>
      <c r="M24" s="149"/>
      <c r="N24" s="149"/>
      <c r="O24" s="56"/>
      <c r="P24" s="178" t="s">
        <v>51</v>
      </c>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206"/>
      <c r="BT24" s="8"/>
      <c r="BU24" s="8"/>
      <c r="BV24" s="5"/>
      <c r="BW24" s="5"/>
      <c r="BX24" s="5"/>
      <c r="BY24" s="5"/>
      <c r="BZ24" s="5"/>
      <c r="CA24" s="5"/>
      <c r="CB24" s="5"/>
      <c r="CC24" s="8"/>
      <c r="CD24" s="8"/>
      <c r="CE24" s="8"/>
      <c r="CF24" s="8"/>
      <c r="CG24" s="8"/>
      <c r="CH24" s="8"/>
      <c r="CI24" s="8"/>
      <c r="CJ24" s="8"/>
      <c r="CK24" s="8"/>
      <c r="CL24" s="8"/>
      <c r="CM24" s="8"/>
      <c r="CN24" s="8"/>
      <c r="CO24" s="8"/>
      <c r="CP24" s="8"/>
    </row>
    <row r="25" spans="1:94" s="5" customFormat="1" ht="12" customHeight="1" x14ac:dyDescent="0.25"/>
    <row r="26" spans="1:94" s="5" customFormat="1" ht="12" customHeight="1" x14ac:dyDescent="0.25"/>
    <row r="27" spans="1:94" s="5" customFormat="1" ht="12" customHeight="1" x14ac:dyDescent="0.25"/>
    <row r="28" spans="1:94" s="5" customFormat="1" ht="12" customHeight="1" x14ac:dyDescent="0.25">
      <c r="A28" s="123" t="s">
        <v>18</v>
      </c>
      <c r="B28" s="123"/>
      <c r="C28" s="123"/>
      <c r="D28" s="123"/>
      <c r="E28" s="123"/>
      <c r="F28" s="123"/>
      <c r="G28" s="123"/>
      <c r="H28" s="123"/>
      <c r="I28" s="123"/>
      <c r="J28" s="123"/>
      <c r="K28" s="123"/>
      <c r="L28" s="123"/>
      <c r="M28" s="123"/>
      <c r="N28" s="123"/>
      <c r="O28" s="123"/>
      <c r="P28" s="123"/>
      <c r="Q28" s="123"/>
    </row>
    <row r="29" spans="1:94" ht="12" customHeight="1" x14ac:dyDescent="0.25">
      <c r="AE29" s="7"/>
      <c r="AF29" s="7"/>
      <c r="AG29" s="7"/>
      <c r="AH29" s="7"/>
      <c r="AI29" s="7"/>
      <c r="AJ29" s="7"/>
      <c r="AK29" s="7"/>
      <c r="AL29" s="7"/>
      <c r="AM29" s="7"/>
      <c r="AN29" s="7"/>
      <c r="AO29" s="7"/>
      <c r="BT29" s="7"/>
      <c r="BU29" s="7"/>
      <c r="BV29" s="7"/>
      <c r="BW29" s="7"/>
      <c r="BX29" s="7"/>
      <c r="BY29" s="7"/>
      <c r="BZ29" s="7"/>
      <c r="CA29" s="7"/>
      <c r="CB29" s="7"/>
      <c r="CC29" s="7"/>
    </row>
    <row r="30" spans="1:94" ht="12" customHeight="1" x14ac:dyDescent="0.25">
      <c r="A30" s="126" t="s">
        <v>19</v>
      </c>
      <c r="B30" s="126"/>
      <c r="C30" s="126"/>
      <c r="D30" s="126"/>
      <c r="E30" s="126"/>
      <c r="F30" s="126"/>
      <c r="G30" s="203">
        <f>SUM(非_内訳合計)</f>
        <v>21954</v>
      </c>
      <c r="H30" s="203"/>
      <c r="I30" s="203"/>
      <c r="J30" s="203"/>
      <c r="K30" s="203"/>
      <c r="L30" s="203"/>
      <c r="M30" s="203"/>
      <c r="N30" s="203"/>
      <c r="O30" s="203"/>
      <c r="P30" s="203"/>
      <c r="Q30" s="203"/>
      <c r="R30" s="203"/>
      <c r="AE30" s="7"/>
      <c r="AF30" s="7"/>
      <c r="AG30" s="7"/>
      <c r="AH30" s="7"/>
      <c r="AI30" s="7"/>
      <c r="AJ30" s="7"/>
      <c r="AK30" s="7"/>
      <c r="AL30" s="7"/>
      <c r="AM30" s="7"/>
      <c r="AN30" s="7"/>
      <c r="AO30" s="7"/>
      <c r="CB30" s="7"/>
      <c r="CC30" s="7"/>
    </row>
    <row r="31" spans="1:94" ht="12" customHeight="1" x14ac:dyDescent="0.25">
      <c r="A31" s="127"/>
      <c r="B31" s="127"/>
      <c r="C31" s="127"/>
      <c r="D31" s="127"/>
      <c r="E31" s="127"/>
      <c r="F31" s="127"/>
      <c r="G31" s="204"/>
      <c r="H31" s="204"/>
      <c r="I31" s="204"/>
      <c r="J31" s="204"/>
      <c r="K31" s="204"/>
      <c r="L31" s="204"/>
      <c r="M31" s="204"/>
      <c r="N31" s="204"/>
      <c r="O31" s="204"/>
      <c r="P31" s="204"/>
      <c r="Q31" s="204"/>
      <c r="R31" s="204"/>
      <c r="S31" s="130" t="s">
        <v>20</v>
      </c>
      <c r="T31" s="130"/>
      <c r="U31" s="130"/>
      <c r="V31" s="130"/>
      <c r="W31" s="130"/>
      <c r="X31" s="130"/>
      <c r="Y31" s="130"/>
      <c r="Z31" s="205">
        <f>AK50</f>
        <v>1764</v>
      </c>
      <c r="AA31" s="205"/>
      <c r="AB31" s="205"/>
      <c r="AC31" s="205"/>
      <c r="AD31" s="205"/>
      <c r="AE31" s="205"/>
      <c r="AF31" s="205"/>
      <c r="AG31" s="205"/>
      <c r="AH31" s="26" t="s">
        <v>21</v>
      </c>
      <c r="CB31" s="7"/>
      <c r="CC31" s="7"/>
    </row>
    <row r="32" spans="1:94" ht="12" customHeight="1" x14ac:dyDescent="0.25">
      <c r="AF32" s="7"/>
      <c r="AG32" s="7"/>
      <c r="AH32" s="7"/>
      <c r="AI32" s="7"/>
      <c r="AJ32" s="7"/>
      <c r="AK32" s="7"/>
      <c r="AL32" s="7"/>
      <c r="AM32" s="7"/>
      <c r="AN32" s="7"/>
      <c r="AO32" s="7"/>
      <c r="CB32" s="7"/>
      <c r="CC32" s="7"/>
    </row>
    <row r="33" spans="1:82" ht="12" customHeight="1" x14ac:dyDescent="0.25">
      <c r="A33" s="116" t="s">
        <v>70</v>
      </c>
      <c r="B33" s="116"/>
      <c r="C33" s="116"/>
      <c r="D33" s="116"/>
      <c r="E33" s="116"/>
      <c r="F33" s="116"/>
      <c r="G33" s="116"/>
      <c r="H33" s="116"/>
      <c r="I33" s="116"/>
      <c r="J33" s="116"/>
      <c r="K33" s="116"/>
      <c r="L33" s="116"/>
      <c r="M33" s="116"/>
      <c r="N33" s="116"/>
      <c r="O33" s="116"/>
      <c r="P33" s="116"/>
      <c r="Q33" s="116"/>
      <c r="R33" s="116"/>
      <c r="S33" s="7"/>
      <c r="T33" s="7"/>
      <c r="U33" s="7"/>
      <c r="V33" s="7"/>
      <c r="W33" s="7"/>
      <c r="X33" s="7"/>
      <c r="Y33" s="7"/>
      <c r="Z33" s="7"/>
      <c r="AA33" s="7"/>
      <c r="AB33" s="7"/>
      <c r="AC33" s="7"/>
      <c r="AD33" s="7"/>
      <c r="AE33" s="7"/>
      <c r="AF33" s="7"/>
      <c r="AG33" s="7"/>
      <c r="AH33" s="7"/>
      <c r="AI33" s="7"/>
      <c r="AJ33" s="7"/>
      <c r="AK33" s="7"/>
      <c r="AL33" s="7"/>
      <c r="AM33" s="7"/>
      <c r="AN33" s="7"/>
      <c r="AO33" s="11"/>
      <c r="AP33" s="11"/>
      <c r="AQ33" s="11"/>
      <c r="AR33" s="11"/>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row>
    <row r="34" spans="1:82" ht="18" customHeight="1" x14ac:dyDescent="0.25">
      <c r="A34" s="134" t="s">
        <v>22</v>
      </c>
      <c r="B34" s="135"/>
      <c r="C34" s="200" t="s">
        <v>68</v>
      </c>
      <c r="D34" s="201"/>
      <c r="E34" s="201"/>
      <c r="F34" s="201"/>
      <c r="G34" s="202"/>
      <c r="H34" s="136" t="s">
        <v>23</v>
      </c>
      <c r="I34" s="136"/>
      <c r="J34" s="137" t="s">
        <v>69</v>
      </c>
      <c r="K34" s="138"/>
      <c r="L34" s="138"/>
      <c r="M34" s="138"/>
      <c r="N34" s="138"/>
      <c r="O34" s="138"/>
      <c r="P34" s="138"/>
      <c r="Q34" s="138"/>
      <c r="R34" s="139"/>
      <c r="S34" s="140" t="s">
        <v>24</v>
      </c>
      <c r="T34" s="141"/>
      <c r="U34" s="141"/>
      <c r="V34" s="141"/>
      <c r="W34" s="142" t="s">
        <v>25</v>
      </c>
      <c r="X34" s="143"/>
      <c r="Y34" s="144"/>
      <c r="Z34" s="140" t="s">
        <v>26</v>
      </c>
      <c r="AA34" s="141"/>
      <c r="AB34" s="141"/>
      <c r="AC34" s="141"/>
      <c r="AD34" s="141"/>
      <c r="AE34" s="136" t="s">
        <v>27</v>
      </c>
      <c r="AF34" s="136"/>
      <c r="AG34" s="136"/>
      <c r="AH34" s="136"/>
      <c r="AI34" s="136"/>
      <c r="AJ34" s="136"/>
      <c r="AK34" s="136" t="s">
        <v>28</v>
      </c>
      <c r="AL34" s="136"/>
      <c r="AM34" s="136"/>
      <c r="AN34" s="136"/>
      <c r="AO34" s="150"/>
      <c r="AP34" s="11"/>
      <c r="AQ34" s="11"/>
      <c r="AR34" s="11"/>
      <c r="AS34" s="7"/>
      <c r="AT34" s="7"/>
      <c r="AU34" s="7"/>
      <c r="AV34" s="7"/>
      <c r="BV34" s="7"/>
      <c r="BW34" s="7"/>
      <c r="BX34" s="7"/>
      <c r="BY34" s="7"/>
      <c r="BZ34" s="7"/>
      <c r="CA34" s="7"/>
      <c r="CB34" s="7"/>
    </row>
    <row r="35" spans="1:82" ht="15.95" customHeight="1" x14ac:dyDescent="0.25">
      <c r="A35" s="103">
        <v>1</v>
      </c>
      <c r="B35" s="104"/>
      <c r="C35" s="196">
        <v>45189</v>
      </c>
      <c r="D35" s="197"/>
      <c r="E35" s="197"/>
      <c r="F35" s="197"/>
      <c r="G35" s="197"/>
      <c r="H35" s="198"/>
      <c r="I35" s="198"/>
      <c r="J35" s="178" t="s">
        <v>52</v>
      </c>
      <c r="K35" s="179"/>
      <c r="L35" s="179"/>
      <c r="M35" s="179"/>
      <c r="N35" s="179"/>
      <c r="O35" s="179"/>
      <c r="P35" s="179"/>
      <c r="Q35" s="179"/>
      <c r="R35" s="180"/>
      <c r="S35" s="194">
        <v>2</v>
      </c>
      <c r="T35" s="195"/>
      <c r="U35" s="195"/>
      <c r="V35" s="195"/>
      <c r="W35" s="183" t="s">
        <v>53</v>
      </c>
      <c r="X35" s="184"/>
      <c r="Y35" s="185"/>
      <c r="Z35" s="189">
        <v>7500</v>
      </c>
      <c r="AA35" s="190"/>
      <c r="AB35" s="190"/>
      <c r="AC35" s="190"/>
      <c r="AD35" s="190"/>
      <c r="AE35" s="199">
        <f t="shared" ref="AE35:AE44" si="0">IF(Z35="","",ROUND(S35*Z35,0))</f>
        <v>15000</v>
      </c>
      <c r="AF35" s="199"/>
      <c r="AG35" s="199"/>
      <c r="AH35" s="199"/>
      <c r="AI35" s="199"/>
      <c r="AJ35" s="199"/>
      <c r="AK35" s="198"/>
      <c r="AL35" s="198"/>
      <c r="AM35" s="198"/>
      <c r="AN35" s="198"/>
      <c r="AO35" s="198"/>
      <c r="AP35" s="11"/>
      <c r="AQ35" s="11"/>
      <c r="AR35" s="11"/>
      <c r="AS35" s="7"/>
      <c r="AT35" s="7"/>
      <c r="AU35" s="7"/>
      <c r="AV35" s="7"/>
      <c r="BV35" s="7"/>
      <c r="BW35" s="7"/>
      <c r="BX35" s="7"/>
      <c r="BY35" s="7"/>
      <c r="BZ35" s="7"/>
      <c r="CA35" s="7"/>
      <c r="CB35" s="7"/>
    </row>
    <row r="36" spans="1:82" ht="15.95" customHeight="1" x14ac:dyDescent="0.25">
      <c r="A36" s="103">
        <v>2</v>
      </c>
      <c r="B36" s="104"/>
      <c r="C36" s="196">
        <v>45209</v>
      </c>
      <c r="D36" s="197"/>
      <c r="E36" s="197"/>
      <c r="F36" s="197"/>
      <c r="G36" s="197"/>
      <c r="H36" s="191" t="s">
        <v>54</v>
      </c>
      <c r="I36" s="191"/>
      <c r="J36" s="178" t="s">
        <v>55</v>
      </c>
      <c r="K36" s="179"/>
      <c r="L36" s="179"/>
      <c r="M36" s="179"/>
      <c r="N36" s="179"/>
      <c r="O36" s="179"/>
      <c r="P36" s="179"/>
      <c r="Q36" s="179"/>
      <c r="R36" s="180"/>
      <c r="S36" s="194">
        <v>30</v>
      </c>
      <c r="T36" s="195"/>
      <c r="U36" s="195"/>
      <c r="V36" s="195"/>
      <c r="W36" s="183" t="s">
        <v>56</v>
      </c>
      <c r="X36" s="184"/>
      <c r="Y36" s="185"/>
      <c r="Z36" s="189">
        <v>63</v>
      </c>
      <c r="AA36" s="190"/>
      <c r="AB36" s="190"/>
      <c r="AC36" s="190"/>
      <c r="AD36" s="190"/>
      <c r="AE36" s="167">
        <f t="shared" si="0"/>
        <v>1890</v>
      </c>
      <c r="AF36" s="167"/>
      <c r="AG36" s="167"/>
      <c r="AH36" s="167"/>
      <c r="AI36" s="167"/>
      <c r="AJ36" s="167"/>
      <c r="AK36" s="191"/>
      <c r="AL36" s="191"/>
      <c r="AM36" s="191"/>
      <c r="AN36" s="191"/>
      <c r="AO36" s="191"/>
      <c r="AP36" s="11"/>
      <c r="AQ36" s="11"/>
      <c r="AR36" s="11"/>
      <c r="AS36" s="7"/>
      <c r="AT36" s="7"/>
      <c r="AU36" s="7"/>
      <c r="AV36" s="7"/>
      <c r="BV36" s="7"/>
      <c r="BW36" s="7"/>
      <c r="BX36" s="7"/>
      <c r="BY36" s="7"/>
      <c r="BZ36" s="7"/>
      <c r="CA36" s="7"/>
      <c r="CB36" s="7"/>
    </row>
    <row r="37" spans="1:82" ht="15.95" customHeight="1" x14ac:dyDescent="0.25">
      <c r="A37" s="103">
        <v>3</v>
      </c>
      <c r="B37" s="104"/>
      <c r="C37" s="196">
        <v>45211</v>
      </c>
      <c r="D37" s="197"/>
      <c r="E37" s="197"/>
      <c r="F37" s="197"/>
      <c r="G37" s="197"/>
      <c r="H37" s="191" t="s">
        <v>57</v>
      </c>
      <c r="I37" s="191"/>
      <c r="J37" s="178" t="s">
        <v>58</v>
      </c>
      <c r="K37" s="179"/>
      <c r="L37" s="179"/>
      <c r="M37" s="179"/>
      <c r="N37" s="179"/>
      <c r="O37" s="179"/>
      <c r="P37" s="179"/>
      <c r="Q37" s="179"/>
      <c r="R37" s="180"/>
      <c r="S37" s="194">
        <v>1</v>
      </c>
      <c r="T37" s="195"/>
      <c r="U37" s="195"/>
      <c r="V37" s="195"/>
      <c r="W37" s="183" t="s">
        <v>59</v>
      </c>
      <c r="X37" s="184"/>
      <c r="Y37" s="185"/>
      <c r="Z37" s="189">
        <v>600</v>
      </c>
      <c r="AA37" s="190"/>
      <c r="AB37" s="190"/>
      <c r="AC37" s="190"/>
      <c r="AD37" s="190"/>
      <c r="AE37" s="167">
        <f t="shared" si="0"/>
        <v>600</v>
      </c>
      <c r="AF37" s="167"/>
      <c r="AG37" s="167"/>
      <c r="AH37" s="167"/>
      <c r="AI37" s="167"/>
      <c r="AJ37" s="167"/>
      <c r="AK37" s="191" t="s">
        <v>60</v>
      </c>
      <c r="AL37" s="191"/>
      <c r="AM37" s="191"/>
      <c r="AN37" s="191"/>
      <c r="AO37" s="191"/>
      <c r="AP37" s="11"/>
      <c r="AQ37" s="11"/>
      <c r="AR37" s="11"/>
      <c r="AS37" s="7"/>
      <c r="AT37" s="7"/>
      <c r="AU37" s="7"/>
      <c r="AV37" s="7"/>
      <c r="BV37" s="7"/>
      <c r="BW37" s="7"/>
      <c r="BX37" s="7"/>
      <c r="BY37" s="7"/>
      <c r="BZ37" s="7"/>
      <c r="CA37" s="7"/>
      <c r="CB37" s="7"/>
    </row>
    <row r="38" spans="1:82" ht="15.95" customHeight="1" x14ac:dyDescent="0.25">
      <c r="A38" s="103">
        <v>4</v>
      </c>
      <c r="B38" s="104"/>
      <c r="C38" s="196">
        <v>45214</v>
      </c>
      <c r="D38" s="197"/>
      <c r="E38" s="197"/>
      <c r="F38" s="197"/>
      <c r="G38" s="197"/>
      <c r="H38" s="191" t="s">
        <v>61</v>
      </c>
      <c r="I38" s="191"/>
      <c r="J38" s="178" t="s">
        <v>62</v>
      </c>
      <c r="K38" s="179"/>
      <c r="L38" s="179"/>
      <c r="M38" s="179"/>
      <c r="N38" s="179"/>
      <c r="O38" s="179"/>
      <c r="P38" s="179"/>
      <c r="Q38" s="179"/>
      <c r="R38" s="180"/>
      <c r="S38" s="194">
        <v>1</v>
      </c>
      <c r="T38" s="195"/>
      <c r="U38" s="195"/>
      <c r="V38" s="195"/>
      <c r="W38" s="183" t="s">
        <v>63</v>
      </c>
      <c r="X38" s="184"/>
      <c r="Y38" s="185"/>
      <c r="Z38" s="189">
        <v>2700</v>
      </c>
      <c r="AA38" s="190"/>
      <c r="AB38" s="190"/>
      <c r="AC38" s="190"/>
      <c r="AD38" s="190"/>
      <c r="AE38" s="167">
        <f t="shared" si="0"/>
        <v>2700</v>
      </c>
      <c r="AF38" s="167"/>
      <c r="AG38" s="167"/>
      <c r="AH38" s="167"/>
      <c r="AI38" s="167"/>
      <c r="AJ38" s="167"/>
      <c r="AK38" s="191"/>
      <c r="AL38" s="191"/>
      <c r="AM38" s="191"/>
      <c r="AN38" s="191"/>
      <c r="AO38" s="191"/>
      <c r="AP38" s="11"/>
      <c r="AQ38" s="11"/>
      <c r="AR38" s="11"/>
      <c r="AS38" s="7"/>
      <c r="AT38" s="7"/>
      <c r="AU38" s="7"/>
      <c r="AV38" s="7"/>
      <c r="BV38" s="7"/>
      <c r="BW38" s="7"/>
      <c r="BX38" s="7"/>
      <c r="BY38" s="7"/>
      <c r="BZ38" s="7"/>
      <c r="CA38" s="7"/>
      <c r="CB38" s="7"/>
    </row>
    <row r="39" spans="1:82" ht="15.95" customHeight="1" x14ac:dyDescent="0.25">
      <c r="A39" s="103">
        <v>5</v>
      </c>
      <c r="B39" s="104"/>
      <c r="C39" s="192"/>
      <c r="D39" s="193"/>
      <c r="E39" s="193"/>
      <c r="F39" s="193"/>
      <c r="G39" s="193"/>
      <c r="H39" s="191"/>
      <c r="I39" s="191"/>
      <c r="J39" s="178"/>
      <c r="K39" s="179"/>
      <c r="L39" s="179"/>
      <c r="M39" s="179"/>
      <c r="N39" s="179"/>
      <c r="O39" s="179"/>
      <c r="P39" s="179"/>
      <c r="Q39" s="179"/>
      <c r="R39" s="180"/>
      <c r="S39" s="194"/>
      <c r="T39" s="195"/>
      <c r="U39" s="195"/>
      <c r="V39" s="195"/>
      <c r="W39" s="183"/>
      <c r="X39" s="184"/>
      <c r="Y39" s="185"/>
      <c r="Z39" s="189"/>
      <c r="AA39" s="190"/>
      <c r="AB39" s="190"/>
      <c r="AC39" s="190"/>
      <c r="AD39" s="190"/>
      <c r="AE39" s="167" t="str">
        <f t="shared" si="0"/>
        <v/>
      </c>
      <c r="AF39" s="167"/>
      <c r="AG39" s="167"/>
      <c r="AH39" s="167"/>
      <c r="AI39" s="167"/>
      <c r="AJ39" s="167"/>
      <c r="AK39" s="191"/>
      <c r="AL39" s="191"/>
      <c r="AM39" s="191"/>
      <c r="AN39" s="191"/>
      <c r="AO39" s="191"/>
      <c r="AP39" s="11"/>
      <c r="AQ39" s="11"/>
      <c r="AR39" s="11"/>
      <c r="AS39" s="7"/>
      <c r="AT39" s="7"/>
      <c r="AU39" s="7"/>
      <c r="AV39" s="7"/>
      <c r="BV39" s="7"/>
      <c r="BW39" s="7"/>
      <c r="BX39" s="7"/>
      <c r="BY39" s="7"/>
      <c r="BZ39" s="7"/>
      <c r="CA39" s="7"/>
      <c r="CB39" s="7"/>
    </row>
    <row r="40" spans="1:82" ht="15.95" customHeight="1" x14ac:dyDescent="0.25">
      <c r="A40" s="103">
        <v>6</v>
      </c>
      <c r="B40" s="104"/>
      <c r="C40" s="192"/>
      <c r="D40" s="193"/>
      <c r="E40" s="193"/>
      <c r="F40" s="193"/>
      <c r="G40" s="193"/>
      <c r="H40" s="191"/>
      <c r="I40" s="191"/>
      <c r="J40" s="178"/>
      <c r="K40" s="179"/>
      <c r="L40" s="179"/>
      <c r="M40" s="179"/>
      <c r="N40" s="179"/>
      <c r="O40" s="179"/>
      <c r="P40" s="179"/>
      <c r="Q40" s="179"/>
      <c r="R40" s="180"/>
      <c r="S40" s="194"/>
      <c r="T40" s="195"/>
      <c r="U40" s="195"/>
      <c r="V40" s="195"/>
      <c r="W40" s="183"/>
      <c r="X40" s="184"/>
      <c r="Y40" s="185"/>
      <c r="Z40" s="189"/>
      <c r="AA40" s="190"/>
      <c r="AB40" s="190"/>
      <c r="AC40" s="190"/>
      <c r="AD40" s="190"/>
      <c r="AE40" s="167" t="str">
        <f t="shared" si="0"/>
        <v/>
      </c>
      <c r="AF40" s="167"/>
      <c r="AG40" s="167"/>
      <c r="AH40" s="167"/>
      <c r="AI40" s="167"/>
      <c r="AJ40" s="167"/>
      <c r="AK40" s="191"/>
      <c r="AL40" s="191"/>
      <c r="AM40" s="191"/>
      <c r="AN40" s="191"/>
      <c r="AO40" s="191"/>
      <c r="AP40" s="11"/>
      <c r="AQ40" s="11"/>
      <c r="AR40" s="11"/>
      <c r="AS40" s="7"/>
      <c r="AT40" s="7"/>
      <c r="AU40" s="7"/>
      <c r="AV40" s="7"/>
      <c r="BV40" s="7"/>
      <c r="BW40" s="7"/>
      <c r="BX40" s="7"/>
      <c r="BY40" s="7"/>
      <c r="BZ40" s="7"/>
      <c r="CA40" s="7"/>
      <c r="CB40" s="7"/>
    </row>
    <row r="41" spans="1:82" ht="15.95" customHeight="1" x14ac:dyDescent="0.25">
      <c r="A41" s="103">
        <v>7</v>
      </c>
      <c r="B41" s="104"/>
      <c r="C41" s="192"/>
      <c r="D41" s="193"/>
      <c r="E41" s="193"/>
      <c r="F41" s="193"/>
      <c r="G41" s="193"/>
      <c r="H41" s="191"/>
      <c r="I41" s="191"/>
      <c r="J41" s="178"/>
      <c r="K41" s="179"/>
      <c r="L41" s="179"/>
      <c r="M41" s="179"/>
      <c r="N41" s="179"/>
      <c r="O41" s="179"/>
      <c r="P41" s="179"/>
      <c r="Q41" s="179"/>
      <c r="R41" s="180"/>
      <c r="S41" s="194"/>
      <c r="T41" s="195"/>
      <c r="U41" s="195"/>
      <c r="V41" s="195"/>
      <c r="W41" s="183"/>
      <c r="X41" s="184"/>
      <c r="Y41" s="185"/>
      <c r="Z41" s="189"/>
      <c r="AA41" s="190"/>
      <c r="AB41" s="190"/>
      <c r="AC41" s="190"/>
      <c r="AD41" s="190"/>
      <c r="AE41" s="167" t="str">
        <f t="shared" si="0"/>
        <v/>
      </c>
      <c r="AF41" s="167"/>
      <c r="AG41" s="167"/>
      <c r="AH41" s="167"/>
      <c r="AI41" s="167"/>
      <c r="AJ41" s="167"/>
      <c r="AK41" s="191"/>
      <c r="AL41" s="191"/>
      <c r="AM41" s="191"/>
      <c r="AN41" s="191"/>
      <c r="AO41" s="191"/>
      <c r="AP41" s="11"/>
      <c r="AQ41" s="11"/>
      <c r="AR41" s="11"/>
      <c r="AS41" s="7"/>
      <c r="AT41" s="7"/>
      <c r="AU41" s="7"/>
      <c r="AV41" s="7"/>
      <c r="BV41" s="7"/>
      <c r="BW41" s="7"/>
      <c r="BX41" s="7"/>
      <c r="BY41" s="7"/>
      <c r="BZ41" s="7"/>
      <c r="CA41" s="7"/>
      <c r="CB41" s="7"/>
    </row>
    <row r="42" spans="1:82" ht="15.95" customHeight="1" x14ac:dyDescent="0.25">
      <c r="A42" s="103">
        <v>8</v>
      </c>
      <c r="B42" s="104"/>
      <c r="C42" s="192"/>
      <c r="D42" s="193"/>
      <c r="E42" s="193"/>
      <c r="F42" s="193"/>
      <c r="G42" s="193"/>
      <c r="H42" s="191"/>
      <c r="I42" s="191"/>
      <c r="J42" s="178"/>
      <c r="K42" s="179"/>
      <c r="L42" s="179"/>
      <c r="M42" s="179"/>
      <c r="N42" s="179"/>
      <c r="O42" s="179"/>
      <c r="P42" s="179"/>
      <c r="Q42" s="179"/>
      <c r="R42" s="180"/>
      <c r="S42" s="194"/>
      <c r="T42" s="195"/>
      <c r="U42" s="195"/>
      <c r="V42" s="195"/>
      <c r="W42" s="183"/>
      <c r="X42" s="184"/>
      <c r="Y42" s="185"/>
      <c r="Z42" s="189"/>
      <c r="AA42" s="190"/>
      <c r="AB42" s="190"/>
      <c r="AC42" s="190"/>
      <c r="AD42" s="190"/>
      <c r="AE42" s="167" t="str">
        <f t="shared" si="0"/>
        <v/>
      </c>
      <c r="AF42" s="167"/>
      <c r="AG42" s="167"/>
      <c r="AH42" s="167"/>
      <c r="AI42" s="167"/>
      <c r="AJ42" s="167"/>
      <c r="AK42" s="191"/>
      <c r="AL42" s="191"/>
      <c r="AM42" s="191"/>
      <c r="AN42" s="191"/>
      <c r="AO42" s="191"/>
      <c r="AP42" s="11"/>
      <c r="AQ42" s="11"/>
      <c r="AR42" s="11"/>
      <c r="AS42" s="7"/>
      <c r="AT42" s="7"/>
      <c r="AU42" s="7"/>
      <c r="AV42" s="7"/>
      <c r="BV42" s="7"/>
      <c r="BW42" s="7"/>
      <c r="BX42" s="7"/>
      <c r="BY42" s="7"/>
      <c r="BZ42" s="7"/>
      <c r="CA42" s="7"/>
      <c r="CB42" s="7"/>
    </row>
    <row r="43" spans="1:82" ht="15.95" customHeight="1" x14ac:dyDescent="0.25">
      <c r="A43" s="103">
        <v>9</v>
      </c>
      <c r="B43" s="104"/>
      <c r="C43" s="192"/>
      <c r="D43" s="193"/>
      <c r="E43" s="193"/>
      <c r="F43" s="193"/>
      <c r="G43" s="193"/>
      <c r="H43" s="191"/>
      <c r="I43" s="191"/>
      <c r="J43" s="178"/>
      <c r="K43" s="179"/>
      <c r="L43" s="179"/>
      <c r="M43" s="179"/>
      <c r="N43" s="179"/>
      <c r="O43" s="179"/>
      <c r="P43" s="179"/>
      <c r="Q43" s="179"/>
      <c r="R43" s="180"/>
      <c r="S43" s="194"/>
      <c r="T43" s="195"/>
      <c r="U43" s="195"/>
      <c r="V43" s="195"/>
      <c r="W43" s="183"/>
      <c r="X43" s="184"/>
      <c r="Y43" s="185"/>
      <c r="Z43" s="189"/>
      <c r="AA43" s="190"/>
      <c r="AB43" s="190"/>
      <c r="AC43" s="190"/>
      <c r="AD43" s="190"/>
      <c r="AE43" s="167" t="str">
        <f t="shared" si="0"/>
        <v/>
      </c>
      <c r="AF43" s="167"/>
      <c r="AG43" s="167"/>
      <c r="AH43" s="167"/>
      <c r="AI43" s="167"/>
      <c r="AJ43" s="167"/>
      <c r="AK43" s="191"/>
      <c r="AL43" s="191"/>
      <c r="AM43" s="191"/>
      <c r="AN43" s="191"/>
      <c r="AO43" s="191"/>
      <c r="AP43" s="11"/>
      <c r="AQ43" s="11"/>
      <c r="AR43" s="11"/>
      <c r="AS43" s="7"/>
      <c r="AT43" s="7"/>
      <c r="AU43" s="7"/>
      <c r="AV43" s="7"/>
      <c r="BV43" s="7"/>
      <c r="BW43" s="7"/>
      <c r="BX43" s="7"/>
      <c r="BY43" s="7"/>
      <c r="BZ43" s="7"/>
      <c r="CA43" s="7"/>
      <c r="CB43" s="7"/>
    </row>
    <row r="44" spans="1:82" ht="15.95" customHeight="1" x14ac:dyDescent="0.25">
      <c r="A44" s="84">
        <v>10</v>
      </c>
      <c r="B44" s="85"/>
      <c r="C44" s="175"/>
      <c r="D44" s="176"/>
      <c r="E44" s="176"/>
      <c r="F44" s="176"/>
      <c r="G44" s="176"/>
      <c r="H44" s="177"/>
      <c r="I44" s="177"/>
      <c r="J44" s="178"/>
      <c r="K44" s="179"/>
      <c r="L44" s="179"/>
      <c r="M44" s="179"/>
      <c r="N44" s="179"/>
      <c r="O44" s="179"/>
      <c r="P44" s="179"/>
      <c r="Q44" s="179"/>
      <c r="R44" s="180"/>
      <c r="S44" s="181"/>
      <c r="T44" s="182"/>
      <c r="U44" s="182"/>
      <c r="V44" s="182"/>
      <c r="W44" s="183"/>
      <c r="X44" s="184"/>
      <c r="Y44" s="185"/>
      <c r="Z44" s="186"/>
      <c r="AA44" s="187"/>
      <c r="AB44" s="187"/>
      <c r="AC44" s="187"/>
      <c r="AD44" s="187"/>
      <c r="AE44" s="188" t="str">
        <f t="shared" si="0"/>
        <v/>
      </c>
      <c r="AF44" s="188"/>
      <c r="AG44" s="188"/>
      <c r="AH44" s="188"/>
      <c r="AI44" s="188"/>
      <c r="AJ44" s="188"/>
      <c r="AK44" s="177"/>
      <c r="AL44" s="177"/>
      <c r="AM44" s="177"/>
      <c r="AN44" s="177"/>
      <c r="AO44" s="177"/>
      <c r="AP44" s="11"/>
      <c r="AQ44" s="11"/>
      <c r="AR44" s="11"/>
      <c r="AS44" s="7"/>
      <c r="AT44" s="7"/>
      <c r="AU44" s="7"/>
      <c r="AV44" s="7"/>
      <c r="BV44" s="7"/>
      <c r="BW44" s="7"/>
      <c r="BX44" s="7"/>
      <c r="BY44" s="7"/>
      <c r="BZ44" s="7"/>
      <c r="CA44" s="7"/>
      <c r="CB44" s="7"/>
    </row>
    <row r="45" spans="1:82" ht="15.95" customHeight="1" x14ac:dyDescent="0.25">
      <c r="A45" s="72"/>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4" t="s">
        <v>29</v>
      </c>
      <c r="AL45" s="75"/>
      <c r="AM45" s="75"/>
      <c r="AN45" s="75"/>
      <c r="AO45" s="76"/>
      <c r="CB45" s="7"/>
    </row>
    <row r="46" spans="1:82" ht="15.95" customHeight="1" x14ac:dyDescent="0.25">
      <c r="A46" s="27"/>
      <c r="B46" s="28" t="s">
        <v>30</v>
      </c>
      <c r="C46" s="77" t="s">
        <v>31</v>
      </c>
      <c r="D46" s="77"/>
      <c r="E46" s="77"/>
      <c r="F46" s="77"/>
      <c r="G46" s="77"/>
      <c r="H46" s="78" t="s">
        <v>32</v>
      </c>
      <c r="I46" s="78"/>
      <c r="J46" s="79" t="str">
        <f>"…　税率"&amp; 非_税率１ &amp;"％対象"</f>
        <v>…　税率10％対象</v>
      </c>
      <c r="K46" s="79"/>
      <c r="L46" s="79"/>
      <c r="M46" s="79"/>
      <c r="N46" s="79"/>
      <c r="O46" s="79"/>
      <c r="P46" s="79"/>
      <c r="Q46" s="79"/>
      <c r="R46" s="79"/>
      <c r="S46" s="79"/>
      <c r="T46" s="29">
        <f>ROUNDDOWN(非_税抜き金額１集計*(非_税率１/100),0)</f>
        <v>1500</v>
      </c>
      <c r="U46" s="29">
        <f>ROUNDUP(非_税抜き金額１集計*(非_税率１/100),0)</f>
        <v>1500</v>
      </c>
      <c r="V46" s="30">
        <f>ROUND(非_税抜き金額１集計*(非_税率１/100),0)</f>
        <v>1500</v>
      </c>
      <c r="W46" s="80">
        <v>10</v>
      </c>
      <c r="X46" s="81"/>
      <c r="Y46" s="81"/>
      <c r="Z46" s="82" t="s">
        <v>33</v>
      </c>
      <c r="AA46" s="82"/>
      <c r="AB46" s="82"/>
      <c r="AC46" s="31"/>
      <c r="AD46" s="32"/>
      <c r="AE46" s="166">
        <f>SUMIF(非_税率,"",非_税抜き金額)</f>
        <v>15000</v>
      </c>
      <c r="AF46" s="167"/>
      <c r="AG46" s="167"/>
      <c r="AH46" s="167"/>
      <c r="AI46" s="167"/>
      <c r="AJ46" s="167"/>
      <c r="AK46" s="168">
        <f>IF(非_端数処理="切り捨て",非_税率１切り捨て,IF(非_端数処理="切り上げ",非_税率１切り上げ,IF(非_端数処理="四捨五入",非_税率１四捨五入)))</f>
        <v>1500</v>
      </c>
      <c r="AL46" s="168"/>
      <c r="AM46" s="168"/>
      <c r="AN46" s="168"/>
      <c r="AO46" s="168"/>
      <c r="BH46" s="6"/>
      <c r="BI46" s="6"/>
      <c r="BJ46" s="6"/>
      <c r="BK46" s="6"/>
      <c r="BL46" s="6"/>
      <c r="BM46" s="6"/>
      <c r="BN46" s="6"/>
      <c r="BO46" s="6"/>
      <c r="BP46" s="6"/>
      <c r="BQ46" s="6"/>
      <c r="BR46" s="6"/>
      <c r="BS46" s="6"/>
      <c r="BT46" s="6"/>
      <c r="BU46" s="6"/>
      <c r="BV46" s="6"/>
      <c r="BW46" s="6"/>
      <c r="BX46" s="6"/>
      <c r="BY46" s="6"/>
      <c r="BZ46" s="6"/>
      <c r="CA46" s="6"/>
      <c r="CB46" s="6"/>
      <c r="CC46" s="6"/>
      <c r="CD46" s="6"/>
    </row>
    <row r="47" spans="1:82" ht="15.95" customHeight="1" x14ac:dyDescent="0.25">
      <c r="A47" s="33"/>
      <c r="B47" s="34"/>
      <c r="C47" s="34"/>
      <c r="D47" s="34"/>
      <c r="E47" s="34"/>
      <c r="F47" s="34"/>
      <c r="G47" s="34"/>
      <c r="H47" s="57" t="s">
        <v>34</v>
      </c>
      <c r="I47" s="57"/>
      <c r="J47" s="58" t="str">
        <f>"…　軽減税率"</f>
        <v>…　軽減税率</v>
      </c>
      <c r="K47" s="58"/>
      <c r="L47" s="58"/>
      <c r="M47" s="58"/>
      <c r="N47" s="58"/>
      <c r="O47" s="58"/>
      <c r="P47" s="58"/>
      <c r="Q47" s="58"/>
      <c r="R47" s="58"/>
      <c r="S47" s="58"/>
      <c r="T47" s="35">
        <f>ROUNDDOWN(非_税抜き金額２集計*(非_税率２/100),0)</f>
        <v>216</v>
      </c>
      <c r="U47" s="35">
        <f>ROUNDUP(非_税抜き金額２集計*(非_税率２/100),0)</f>
        <v>216</v>
      </c>
      <c r="V47" s="36">
        <f>ROUND(非_税抜き金額２集計*(非_税率２/100),0)</f>
        <v>216</v>
      </c>
      <c r="W47" s="67">
        <v>8</v>
      </c>
      <c r="X47" s="68"/>
      <c r="Y47" s="68"/>
      <c r="Z47" s="59" t="s">
        <v>33</v>
      </c>
      <c r="AA47" s="59"/>
      <c r="AB47" s="59"/>
      <c r="AC47" s="37" t="s">
        <v>34</v>
      </c>
      <c r="AD47" s="38"/>
      <c r="AE47" s="166">
        <f>SUMIF(非_税率,"※",非_税抜き金額)</f>
        <v>2700</v>
      </c>
      <c r="AF47" s="167"/>
      <c r="AG47" s="167"/>
      <c r="AH47" s="167"/>
      <c r="AI47" s="167"/>
      <c r="AJ47" s="167"/>
      <c r="AK47" s="167">
        <f>IF(非_端数処理="切り捨て",非_税率２切り捨て,IF(非_端数処理="切り上げ",非_税率２切り上げ,IF(非_端数処理="四捨五入",非_税率２四捨五入)))</f>
        <v>216</v>
      </c>
      <c r="AL47" s="167"/>
      <c r="AM47" s="167"/>
      <c r="AN47" s="167"/>
      <c r="AO47" s="167"/>
      <c r="BH47" s="7"/>
      <c r="BI47" s="7"/>
      <c r="BJ47" s="7"/>
      <c r="BK47" s="7"/>
      <c r="BL47" s="7"/>
      <c r="BM47" s="7"/>
      <c r="BN47" s="7"/>
      <c r="BO47" s="7"/>
      <c r="BP47" s="7"/>
      <c r="BQ47" s="7"/>
      <c r="BR47" s="7"/>
      <c r="BS47" s="7"/>
      <c r="BT47" s="7"/>
      <c r="BU47" s="7"/>
      <c r="BV47" s="7"/>
      <c r="BW47" s="7"/>
      <c r="BX47" s="7"/>
      <c r="BY47" s="7"/>
      <c r="BZ47" s="7"/>
      <c r="CA47" s="7"/>
      <c r="CB47" s="7"/>
      <c r="CC47" s="7"/>
    </row>
    <row r="48" spans="1:82" ht="15.95" customHeight="1" x14ac:dyDescent="0.25">
      <c r="A48" s="33"/>
      <c r="B48" s="34"/>
      <c r="C48" s="34"/>
      <c r="D48" s="34"/>
      <c r="E48" s="34"/>
      <c r="F48" s="34"/>
      <c r="G48" s="34"/>
      <c r="H48" s="57" t="s">
        <v>35</v>
      </c>
      <c r="I48" s="57"/>
      <c r="J48" s="58" t="str">
        <f>"…　経過措置の適用"</f>
        <v>…　経過措置の適用</v>
      </c>
      <c r="K48" s="58"/>
      <c r="L48" s="58"/>
      <c r="M48" s="58"/>
      <c r="N48" s="58"/>
      <c r="O48" s="58"/>
      <c r="P48" s="58"/>
      <c r="Q48" s="58"/>
      <c r="R48" s="58"/>
      <c r="S48" s="58"/>
      <c r="T48" s="35">
        <f>ROUNDDOWN(非_税抜き金額３集計*(非_税率３/100),0)</f>
        <v>48</v>
      </c>
      <c r="U48" s="35">
        <f>ROUNDUP(非_税抜き金額３集計*(非_税率３/100),0)</f>
        <v>48</v>
      </c>
      <c r="V48" s="36">
        <f>ROUND(非_税抜き金額３集計*(非_税率３/100),0)</f>
        <v>48</v>
      </c>
      <c r="W48" s="67">
        <v>8</v>
      </c>
      <c r="X48" s="68"/>
      <c r="Y48" s="68"/>
      <c r="Z48" s="59" t="s">
        <v>33</v>
      </c>
      <c r="AA48" s="59"/>
      <c r="AB48" s="59"/>
      <c r="AC48" s="37" t="s">
        <v>35</v>
      </c>
      <c r="AD48" s="38"/>
      <c r="AE48" s="170">
        <f>SUMIF(非_税率,"◎",非_税抜き金額)</f>
        <v>600</v>
      </c>
      <c r="AF48" s="171"/>
      <c r="AG48" s="171"/>
      <c r="AH48" s="171"/>
      <c r="AI48" s="171"/>
      <c r="AJ48" s="172"/>
      <c r="AK48" s="173">
        <f>IF(非_端数処理="切り捨て",非_税率３切り捨て,IF(非_端数処理="切り上げ",非_税率３切り上げ,IF(非_端数処理="四捨五入",非_税率３四捨五入)))</f>
        <v>48</v>
      </c>
      <c r="AL48" s="174"/>
      <c r="AM48" s="174"/>
      <c r="AN48" s="174"/>
      <c r="AO48" s="166"/>
      <c r="BH48" s="7"/>
      <c r="BI48" s="7"/>
      <c r="BJ48" s="7"/>
      <c r="BK48" s="7"/>
      <c r="BL48" s="7"/>
      <c r="BM48" s="7"/>
      <c r="BN48" s="7"/>
      <c r="BO48" s="7"/>
      <c r="BP48" s="7"/>
      <c r="BQ48" s="7"/>
      <c r="BR48" s="7"/>
      <c r="BS48" s="7"/>
      <c r="BT48" s="7"/>
      <c r="BU48" s="7"/>
      <c r="BV48" s="7"/>
      <c r="BW48" s="7"/>
      <c r="BX48" s="7"/>
      <c r="BY48" s="7"/>
      <c r="BZ48" s="7"/>
      <c r="CA48" s="7"/>
      <c r="CB48" s="7"/>
      <c r="CC48" s="7"/>
    </row>
    <row r="49" spans="1:81" ht="15.95" customHeight="1" x14ac:dyDescent="0.25">
      <c r="A49" s="33"/>
      <c r="B49" s="34"/>
      <c r="C49" s="34"/>
      <c r="D49" s="34"/>
      <c r="E49" s="34"/>
      <c r="F49" s="34"/>
      <c r="G49" s="34"/>
      <c r="H49" s="57" t="s">
        <v>36</v>
      </c>
      <c r="I49" s="57"/>
      <c r="J49" s="58" t="s">
        <v>37</v>
      </c>
      <c r="K49" s="58"/>
      <c r="L49" s="58"/>
      <c r="M49" s="58"/>
      <c r="N49" s="58"/>
      <c r="O49" s="58"/>
      <c r="P49" s="58"/>
      <c r="Q49" s="58"/>
      <c r="R49" s="58"/>
      <c r="S49" s="58"/>
      <c r="T49" s="58"/>
      <c r="U49" s="58"/>
      <c r="W49" s="39"/>
      <c r="X49" s="40"/>
      <c r="Y49" s="59" t="s">
        <v>38</v>
      </c>
      <c r="Z49" s="59"/>
      <c r="AA49" s="59"/>
      <c r="AB49" s="59"/>
      <c r="AC49" s="41" t="s">
        <v>36</v>
      </c>
      <c r="AD49" s="42"/>
      <c r="AE49" s="166">
        <f>SUMIF(非_税率,"◇",非_税抜き金額)</f>
        <v>1890</v>
      </c>
      <c r="AF49" s="167"/>
      <c r="AG49" s="167"/>
      <c r="AH49" s="167"/>
      <c r="AI49" s="167"/>
      <c r="AJ49" s="167"/>
      <c r="AK49" s="167"/>
      <c r="AL49" s="167"/>
      <c r="AM49" s="167"/>
      <c r="AN49" s="167"/>
      <c r="AO49" s="167"/>
      <c r="BH49" s="7"/>
      <c r="BI49" s="7"/>
      <c r="BJ49" s="7"/>
      <c r="BK49" s="7"/>
      <c r="BL49" s="7"/>
      <c r="BM49" s="7"/>
      <c r="BN49" s="7"/>
      <c r="BO49" s="7"/>
      <c r="BP49" s="7"/>
      <c r="BQ49" s="7"/>
      <c r="BR49" s="7"/>
      <c r="BS49" s="7"/>
      <c r="BT49" s="7"/>
      <c r="BU49" s="7"/>
      <c r="BV49" s="7"/>
      <c r="BW49" s="7"/>
      <c r="BX49" s="7"/>
      <c r="BY49" s="7"/>
      <c r="BZ49" s="7"/>
      <c r="CA49" s="7"/>
      <c r="CB49" s="7"/>
      <c r="CC49" s="7"/>
    </row>
    <row r="50" spans="1:81" ht="15.95" customHeight="1" x14ac:dyDescent="0.25">
      <c r="A50" s="43"/>
      <c r="B50" s="44" t="s">
        <v>30</v>
      </c>
      <c r="C50" s="62" t="s">
        <v>39</v>
      </c>
      <c r="D50" s="62"/>
      <c r="E50" s="62"/>
      <c r="F50" s="62"/>
      <c r="G50" s="62"/>
      <c r="H50" s="62"/>
      <c r="I50" s="62"/>
      <c r="J50" s="44" t="s">
        <v>40</v>
      </c>
      <c r="K50" s="169" t="s">
        <v>41</v>
      </c>
      <c r="L50" s="169"/>
      <c r="M50" s="169"/>
      <c r="N50" s="169"/>
      <c r="O50" s="169"/>
      <c r="P50" s="45"/>
      <c r="Q50" s="45"/>
      <c r="R50" s="45"/>
      <c r="S50" s="45"/>
      <c r="T50" s="45"/>
      <c r="U50" s="45"/>
      <c r="V50" s="46"/>
      <c r="W50" s="64" t="s">
        <v>42</v>
      </c>
      <c r="X50" s="65"/>
      <c r="Y50" s="65"/>
      <c r="Z50" s="65"/>
      <c r="AA50" s="65"/>
      <c r="AB50" s="65"/>
      <c r="AC50" s="65"/>
      <c r="AD50" s="66"/>
      <c r="AE50" s="166">
        <f>SUM(非_税抜き金額)</f>
        <v>20190</v>
      </c>
      <c r="AF50" s="167"/>
      <c r="AG50" s="167"/>
      <c r="AH50" s="167"/>
      <c r="AI50" s="167"/>
      <c r="AJ50" s="167"/>
      <c r="AK50" s="167">
        <f>SUM(非_消費税)</f>
        <v>1764</v>
      </c>
      <c r="AL50" s="167"/>
      <c r="AM50" s="167"/>
      <c r="AN50" s="167"/>
      <c r="AO50" s="167"/>
      <c r="CB50" s="7"/>
    </row>
    <row r="51" spans="1:81" ht="12" customHeight="1" x14ac:dyDescent="0.25">
      <c r="H51" s="7"/>
      <c r="I51" s="7"/>
      <c r="J51" s="7"/>
      <c r="K51" s="7"/>
      <c r="L51" s="7"/>
      <c r="M51" s="7"/>
      <c r="N51" s="7"/>
      <c r="O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BZ51" s="7"/>
      <c r="CA51" s="7"/>
      <c r="CB51" s="7"/>
      <c r="CC51" s="7"/>
    </row>
    <row r="52" spans="1:81" ht="12" customHeight="1" x14ac:dyDescent="0.25">
      <c r="A52" s="22"/>
      <c r="B52" s="22"/>
      <c r="C52" s="22"/>
      <c r="D52" s="22"/>
      <c r="E52" s="22"/>
      <c r="F52" s="9"/>
      <c r="G52" s="9"/>
      <c r="H52" s="9"/>
      <c r="I52" s="9"/>
      <c r="L52" s="7"/>
      <c r="M52" s="7"/>
      <c r="N52" s="7"/>
      <c r="O52" s="7"/>
      <c r="P52" s="7"/>
      <c r="Q52" s="7"/>
      <c r="R52" s="7"/>
      <c r="S52" s="7"/>
      <c r="T52" s="7"/>
      <c r="U52" s="7"/>
      <c r="V52" s="7"/>
      <c r="W52" s="7"/>
      <c r="X52" s="7"/>
      <c r="Y52" s="7"/>
      <c r="Z52" s="7"/>
      <c r="AA52" s="7"/>
      <c r="AB52" s="7"/>
      <c r="AC52" s="7"/>
      <c r="AD52" s="7"/>
      <c r="AE52" s="7"/>
      <c r="AF52" s="7"/>
      <c r="AG52" s="7"/>
      <c r="AH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row>
    <row r="53" spans="1:81" ht="12" customHeight="1" x14ac:dyDescent="0.25">
      <c r="A53" s="7"/>
      <c r="B53" s="7"/>
      <c r="C53" s="7"/>
      <c r="D53" s="7"/>
      <c r="E53" s="7"/>
      <c r="J53" s="7"/>
      <c r="K53" s="7"/>
      <c r="L53" s="7"/>
      <c r="M53" s="7"/>
      <c r="N53" s="7"/>
      <c r="O53" s="7"/>
      <c r="P53" s="7"/>
      <c r="Q53" s="7"/>
      <c r="R53" s="7"/>
      <c r="S53" s="7"/>
      <c r="T53" s="7"/>
      <c r="U53" s="7"/>
      <c r="V53" s="7"/>
      <c r="W53" s="7"/>
      <c r="X53" s="7"/>
      <c r="Y53" s="7"/>
      <c r="Z53" s="7"/>
      <c r="AA53" s="7"/>
      <c r="AB53" s="7"/>
      <c r="AC53" s="7"/>
      <c r="AD53" s="7"/>
      <c r="AE53" s="7"/>
      <c r="AF53" s="7"/>
      <c r="AG53" s="7"/>
      <c r="AH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6"/>
      <c r="BY53" s="6"/>
      <c r="BZ53" s="6"/>
      <c r="CA53" s="7"/>
      <c r="CB53" s="7"/>
      <c r="CC53" s="7"/>
    </row>
    <row r="54" spans="1:81" ht="12" customHeight="1" x14ac:dyDescent="0.25">
      <c r="A54" s="7"/>
      <c r="B54" s="7"/>
      <c r="C54" s="7"/>
      <c r="D54" s="7"/>
      <c r="E54" s="7"/>
      <c r="J54" s="7"/>
      <c r="K54" s="7"/>
      <c r="L54" s="7"/>
      <c r="M54" s="7"/>
      <c r="N54" s="7"/>
      <c r="O54" s="7"/>
      <c r="P54" s="7"/>
      <c r="Q54" s="7"/>
      <c r="R54" s="7"/>
      <c r="S54" s="7"/>
      <c r="T54" s="7"/>
      <c r="U54" s="7"/>
      <c r="V54" s="7"/>
      <c r="W54" s="7"/>
      <c r="X54" s="7"/>
      <c r="Y54" s="7"/>
      <c r="Z54" s="7"/>
      <c r="AA54" s="7"/>
      <c r="AB54" s="7"/>
      <c r="AC54" s="7"/>
      <c r="AD54" s="7"/>
      <c r="AE54" s="7"/>
      <c r="AF54" s="7"/>
      <c r="AG54" s="7"/>
      <c r="AH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row>
    <row r="55" spans="1:81" ht="12"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row>
    <row r="56" spans="1:81" ht="12"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row>
    <row r="57" spans="1:81" ht="12"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row>
    <row r="58" spans="1:81" ht="14.1"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row>
    <row r="59" spans="1:81" ht="14.1"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row>
  </sheetData>
  <sheetProtection algorithmName="SHA-512" hashValue="KdhT/QcmYcgHGkmiD6IkBWtg/fgG0TC6iyiWqByB4CoAgwjcNqtQeRfvPlzziLL5uhXXy1HCUSuquBl/JW0m/g==" saltValue="4zJ7fPLy38NOFUqHkL23fA==" spinCount="100000" sheet="1" objects="1" scenarios="1" selectLockedCells="1"/>
  <mergeCells count="184">
    <mergeCell ref="A3:O3"/>
    <mergeCell ref="Q6:T6"/>
    <mergeCell ref="V6:W6"/>
    <mergeCell ref="Y6:AA6"/>
    <mergeCell ref="C8:M8"/>
    <mergeCell ref="Q8:T8"/>
    <mergeCell ref="V8:AN8"/>
    <mergeCell ref="A1:R1"/>
    <mergeCell ref="Y1:AD1"/>
    <mergeCell ref="AE1:AF1"/>
    <mergeCell ref="AG1:AH1"/>
    <mergeCell ref="AJ1:AK1"/>
    <mergeCell ref="AM1:AN1"/>
    <mergeCell ref="BI9:BI10"/>
    <mergeCell ref="BJ9:BJ10"/>
    <mergeCell ref="C10:M10"/>
    <mergeCell ref="Q10:T10"/>
    <mergeCell ref="BC9:BC10"/>
    <mergeCell ref="BD9:BD10"/>
    <mergeCell ref="BE9:BE10"/>
    <mergeCell ref="BF9:BF10"/>
    <mergeCell ref="BG9:BG10"/>
    <mergeCell ref="BH9:BH10"/>
    <mergeCell ref="V10:AN10"/>
    <mergeCell ref="BG15:BG16"/>
    <mergeCell ref="D18:J18"/>
    <mergeCell ref="BH15:BH16"/>
    <mergeCell ref="BI15:BI16"/>
    <mergeCell ref="Q12:T12"/>
    <mergeCell ref="V12:AA12"/>
    <mergeCell ref="AD12:AG12"/>
    <mergeCell ref="AI12:AN12"/>
    <mergeCell ref="BC15:BC16"/>
    <mergeCell ref="S15:AA15"/>
    <mergeCell ref="A33:R33"/>
    <mergeCell ref="K18:O18"/>
    <mergeCell ref="A20:J20"/>
    <mergeCell ref="K20:O20"/>
    <mergeCell ref="W20:AA20"/>
    <mergeCell ref="AD20:AL20"/>
    <mergeCell ref="BD15:BD16"/>
    <mergeCell ref="BE15:BE16"/>
    <mergeCell ref="BF15:BF16"/>
    <mergeCell ref="A28:Q28"/>
    <mergeCell ref="A30:F31"/>
    <mergeCell ref="G30:R31"/>
    <mergeCell ref="S31:Y31"/>
    <mergeCell ref="Z31:AG31"/>
    <mergeCell ref="K22:O22"/>
    <mergeCell ref="AF22:AJ22"/>
    <mergeCell ref="AK22:AO22"/>
    <mergeCell ref="P24:AO24"/>
    <mergeCell ref="D22:J22"/>
    <mergeCell ref="D24:N24"/>
    <mergeCell ref="Z34:AD34"/>
    <mergeCell ref="AE34:AJ34"/>
    <mergeCell ref="AK34:AO34"/>
    <mergeCell ref="A35:B35"/>
    <mergeCell ref="C35:G35"/>
    <mergeCell ref="H35:I35"/>
    <mergeCell ref="J35:R35"/>
    <mergeCell ref="S35:V35"/>
    <mergeCell ref="W35:Y35"/>
    <mergeCell ref="Z35:AD35"/>
    <mergeCell ref="A34:B34"/>
    <mergeCell ref="H34:I34"/>
    <mergeCell ref="J34:R34"/>
    <mergeCell ref="S34:V34"/>
    <mergeCell ref="W34:Y34"/>
    <mergeCell ref="AE35:AJ35"/>
    <mergeCell ref="AK35:AO35"/>
    <mergeCell ref="C34:G34"/>
    <mergeCell ref="A36:B36"/>
    <mergeCell ref="C36:G36"/>
    <mergeCell ref="H36:I36"/>
    <mergeCell ref="J36:R36"/>
    <mergeCell ref="S36:V36"/>
    <mergeCell ref="W36:Y36"/>
    <mergeCell ref="Z36:AD36"/>
    <mergeCell ref="AE36:AJ36"/>
    <mergeCell ref="AK36:AO36"/>
    <mergeCell ref="A37:B37"/>
    <mergeCell ref="C37:G37"/>
    <mergeCell ref="H37:I37"/>
    <mergeCell ref="J37:R37"/>
    <mergeCell ref="S37:V37"/>
    <mergeCell ref="W37:Y37"/>
    <mergeCell ref="Z37:AD37"/>
    <mergeCell ref="AE37:AJ37"/>
    <mergeCell ref="AK37:AO37"/>
    <mergeCell ref="Z38:AD38"/>
    <mergeCell ref="AE38:AJ38"/>
    <mergeCell ref="AK38:AO38"/>
    <mergeCell ref="A39:B39"/>
    <mergeCell ref="C39:G39"/>
    <mergeCell ref="H39:I39"/>
    <mergeCell ref="J39:R39"/>
    <mergeCell ref="S39:V39"/>
    <mergeCell ref="W39:Y39"/>
    <mergeCell ref="Z39:AD39"/>
    <mergeCell ref="A38:B38"/>
    <mergeCell ref="C38:G38"/>
    <mergeCell ref="H38:I38"/>
    <mergeCell ref="J38:R38"/>
    <mergeCell ref="S38:V38"/>
    <mergeCell ref="W38:Y38"/>
    <mergeCell ref="AE39:AJ39"/>
    <mergeCell ref="AK39:AO39"/>
    <mergeCell ref="A40:B40"/>
    <mergeCell ref="C40:G40"/>
    <mergeCell ref="H40:I40"/>
    <mergeCell ref="J40:R40"/>
    <mergeCell ref="S40:V40"/>
    <mergeCell ref="W40:Y40"/>
    <mergeCell ref="Z40:AD40"/>
    <mergeCell ref="AE40:AJ40"/>
    <mergeCell ref="AK40:AO40"/>
    <mergeCell ref="A41:B41"/>
    <mergeCell ref="C41:G41"/>
    <mergeCell ref="H41:I41"/>
    <mergeCell ref="J41:R41"/>
    <mergeCell ref="S41:V41"/>
    <mergeCell ref="W41:Y41"/>
    <mergeCell ref="Z41:AD41"/>
    <mergeCell ref="AE41:AJ41"/>
    <mergeCell ref="AK41:AO41"/>
    <mergeCell ref="Z42:AD42"/>
    <mergeCell ref="AE42:AJ42"/>
    <mergeCell ref="AK42:AO42"/>
    <mergeCell ref="A43:B43"/>
    <mergeCell ref="C43:G43"/>
    <mergeCell ref="H43:I43"/>
    <mergeCell ref="J43:R43"/>
    <mergeCell ref="S43:V43"/>
    <mergeCell ref="W43:Y43"/>
    <mergeCell ref="Z43:AD43"/>
    <mergeCell ref="A42:B42"/>
    <mergeCell ref="C42:G42"/>
    <mergeCell ref="H42:I42"/>
    <mergeCell ref="J42:R42"/>
    <mergeCell ref="S42:V42"/>
    <mergeCell ref="W42:Y42"/>
    <mergeCell ref="AE43:AJ43"/>
    <mergeCell ref="AK43:AO43"/>
    <mergeCell ref="A44:B44"/>
    <mergeCell ref="C44:G44"/>
    <mergeCell ref="H44:I44"/>
    <mergeCell ref="J44:R44"/>
    <mergeCell ref="S44:V44"/>
    <mergeCell ref="W44:Y44"/>
    <mergeCell ref="Z44:AD44"/>
    <mergeCell ref="AE44:AJ44"/>
    <mergeCell ref="AK44:AO44"/>
    <mergeCell ref="C50:I50"/>
    <mergeCell ref="K50:O50"/>
    <mergeCell ref="W50:AD50"/>
    <mergeCell ref="AE50:AJ50"/>
    <mergeCell ref="AK50:AO50"/>
    <mergeCell ref="H48:I48"/>
    <mergeCell ref="J48:S48"/>
    <mergeCell ref="W48:Y48"/>
    <mergeCell ref="Z48:AB48"/>
    <mergeCell ref="AE48:AJ48"/>
    <mergeCell ref="AK48:AO48"/>
    <mergeCell ref="H49:I49"/>
    <mergeCell ref="J49:U49"/>
    <mergeCell ref="Y49:AB49"/>
    <mergeCell ref="AE49:AJ49"/>
    <mergeCell ref="AK49:AO49"/>
    <mergeCell ref="H47:I47"/>
    <mergeCell ref="J47:S47"/>
    <mergeCell ref="W47:Y47"/>
    <mergeCell ref="Z47:AB47"/>
    <mergeCell ref="AE47:AJ47"/>
    <mergeCell ref="AK47:AO47"/>
    <mergeCell ref="A45:AJ45"/>
    <mergeCell ref="AK45:AO45"/>
    <mergeCell ref="C46:G46"/>
    <mergeCell ref="H46:I46"/>
    <mergeCell ref="J46:S46"/>
    <mergeCell ref="W46:Y46"/>
    <mergeCell ref="Z46:AB46"/>
    <mergeCell ref="AE46:AJ46"/>
    <mergeCell ref="AK46:AO46"/>
  </mergeCells>
  <phoneticPr fontId="3"/>
  <dataValidations count="55">
    <dataValidation type="whole" allowBlank="1" showInputMessage="1" showErrorMessage="1" errorTitle="登録番号の確認" error="１３桁の数字の１３桁目を入力して下さい。" sqref="AO15" xr:uid="{3A40A6C5-48EE-4663-9585-07F990AC4F93}">
      <formula1>0</formula1>
      <formula2>9</formula2>
    </dataValidation>
    <dataValidation type="whole" allowBlank="1" showInputMessage="1" showErrorMessage="1" errorTitle="登録番号の確認" error="１３桁の数字の１桁目を入力して下さい。" sqref="AC15" xr:uid="{B418E7F6-BE1B-463B-8390-0176297385C8}">
      <formula1>0</formula1>
      <formula2>9</formula2>
    </dataValidation>
    <dataValidation type="whole" allowBlank="1" showInputMessage="1" showErrorMessage="1" errorTitle="登録番号の確認" error="１３桁の数字の２桁目を入力して下さい。" sqref="AD15" xr:uid="{CFB9AAD7-9FCC-48A2-8D5A-463F6D743D9E}">
      <formula1>0</formula1>
      <formula2>9</formula2>
    </dataValidation>
    <dataValidation type="whole" allowBlank="1" showInputMessage="1" showErrorMessage="1" errorTitle="登録番号の確認" error="１３桁の数字の３桁目を入力して下さい。" sqref="AE15" xr:uid="{BE971273-7EE3-4B33-B7A1-798D13C34BB1}">
      <formula1>0</formula1>
      <formula2>9</formula2>
    </dataValidation>
    <dataValidation type="whole" allowBlank="1" showInputMessage="1" showErrorMessage="1" errorTitle="登録番号の確認" error="１３桁の数字の４桁目を入力して下さい。" sqref="AF15" xr:uid="{364D5382-788E-4C95-BD66-4E0A1A9BC050}">
      <formula1>0</formula1>
      <formula2>9</formula2>
    </dataValidation>
    <dataValidation type="whole" allowBlank="1" showInputMessage="1" showErrorMessage="1" errorTitle="登録番号の確認" error="１３桁の数字の５桁目を入力して下さい。" sqref="AG15" xr:uid="{F37859E8-BF9C-4251-AFAC-712B3146985F}">
      <formula1>0</formula1>
      <formula2>9</formula2>
    </dataValidation>
    <dataValidation type="whole" allowBlank="1" showInputMessage="1" showErrorMessage="1" errorTitle="登録番号の確認" error="１３桁の数字の６桁目を入力して下さい。" sqref="AH15" xr:uid="{D60DF928-9A43-4F78-A8BD-3B485C0F6D79}">
      <formula1>0</formula1>
      <formula2>9</formula2>
    </dataValidation>
    <dataValidation type="whole" allowBlank="1" showInputMessage="1" showErrorMessage="1" errorTitle="登録番号の確認" error="１３桁の数字の７桁目を入力して下さい。" sqref="AI15" xr:uid="{12DB781E-3D9F-4320-B53D-A6D960A47D41}">
      <formula1>0</formula1>
      <formula2>9</formula2>
    </dataValidation>
    <dataValidation type="whole" allowBlank="1" showInputMessage="1" showErrorMessage="1" errorTitle="登録番号の確認" error="１３桁の数字の８桁目を入力して下さい。" sqref="AJ15" xr:uid="{C70B05D2-AFDA-40D8-9233-739E6A740631}">
      <formula1>0</formula1>
      <formula2>9</formula2>
    </dataValidation>
    <dataValidation type="whole" allowBlank="1" showInputMessage="1" showErrorMessage="1" errorTitle="登録番号の確認" error="１３桁の数字の９桁目を入力して下さい。" sqref="AK15" xr:uid="{68269021-B68E-432C-BC48-9935C27E03E7}">
      <formula1>0</formula1>
      <formula2>9</formula2>
    </dataValidation>
    <dataValidation type="whole" allowBlank="1" showInputMessage="1" showErrorMessage="1" errorTitle="登録番号の確認" error="１３桁の数字の１０桁目を入力して下さい。" sqref="AL15" xr:uid="{6AA92DD4-0B45-4D52-B39F-3AFEAA0CFD7A}">
      <formula1>0</formula1>
      <formula2>9</formula2>
    </dataValidation>
    <dataValidation type="whole" allowBlank="1" showInputMessage="1" showErrorMessage="1" errorTitle="登録番号の確認" error="１３桁の数字の１１桁目を入力して下さい。" sqref="AM15" xr:uid="{0ADAEFFD-3224-4D8B-B7A7-40BDAD8CC279}">
      <formula1>0</formula1>
      <formula2>9</formula2>
    </dataValidation>
    <dataValidation type="whole" allowBlank="1" showInputMessage="1" showErrorMessage="1" errorTitle="登録番号の確認" error="１３桁の数字の１２桁目を入力して下さい。" sqref="AN15" xr:uid="{4A392B70-49D1-411C-86DB-0161AA21DFAE}">
      <formula1>0</formula1>
      <formula2>9</formula2>
    </dataValidation>
    <dataValidation type="whole" imeMode="halfAlpha" allowBlank="1" showInputMessage="1" showErrorMessage="1" errorTitle="取引先コードの確認" error="取引先コードの８桁目を入力して下さい" sqref="W18" xr:uid="{E4A70EE4-AE5A-44D0-97A2-3EDAC3279167}">
      <formula1>0</formula1>
      <formula2>9</formula2>
    </dataValidation>
    <dataValidation type="whole" imeMode="halfAlpha" allowBlank="1" showInputMessage="1" showErrorMessage="1" errorTitle="取引先コードの確認" error="取引先コードの７桁目を入力して下さい" sqref="V18" xr:uid="{BDD1DAE9-0EF2-4A76-A4AC-8C03D6081327}">
      <formula1>0</formula1>
      <formula2>9</formula2>
    </dataValidation>
    <dataValidation type="whole" imeMode="halfAlpha" allowBlank="1" showInputMessage="1" showErrorMessage="1" errorTitle="取引先コードの確認" error="取引先コードの６桁目を入力して下さい" sqref="U18" xr:uid="{86F5A849-4D74-4110-AD60-8D80FB6C5B51}">
      <formula1>0</formula1>
      <formula2>9</formula2>
    </dataValidation>
    <dataValidation type="whole" imeMode="halfAlpha" allowBlank="1" showInputMessage="1" showErrorMessage="1" errorTitle="取引先コードの確認" error="取引先コードの５桁目を入力して下さい" sqref="T18" xr:uid="{95B799DD-0487-498D-AF25-6F662C2818CC}">
      <formula1>0</formula1>
      <formula2>9</formula2>
    </dataValidation>
    <dataValidation type="whole" imeMode="halfAlpha" allowBlank="1" showInputMessage="1" showErrorMessage="1" errorTitle="取引先コードの確認" error="取引先コードの４桁目を入力して下さい" sqref="S18" xr:uid="{22187FC6-EBDB-426F-85A4-B0D0D61795B5}">
      <formula1>0</formula1>
      <formula2>9</formula2>
    </dataValidation>
    <dataValidation type="whole" imeMode="halfAlpha" allowBlank="1" showInputMessage="1" showErrorMessage="1" errorTitle="取引先コードの確認" error="取引先コードの３桁目を入力して下さい" sqref="R18" xr:uid="{9D52CCC1-AB80-4DF3-9BDD-3303C5CE168E}">
      <formula1>0</formula1>
      <formula2>9</formula2>
    </dataValidation>
    <dataValidation type="whole" imeMode="halfAlpha" allowBlank="1" showInputMessage="1" showErrorMessage="1" errorTitle="取引先コードの確認" error="取引先コードの２桁目を入力して下さい" sqref="Q18" xr:uid="{0826EEB5-FF76-45C4-86B8-3DF576A762E8}">
      <formula1>0</formula1>
      <formula2>9</formula2>
    </dataValidation>
    <dataValidation type="whole" imeMode="halfAlpha" allowBlank="1" showInputMessage="1" showErrorMessage="1" errorTitle="取引先コードの確認" error="取引先コードの１桁目を入力して下さい" sqref="P18" xr:uid="{EBA365C7-1E63-40B3-9EE7-EED78D1316FD}">
      <formula1>0</formula1>
      <formula2>9</formula2>
    </dataValidation>
    <dataValidation type="whole" imeMode="halfAlpha" allowBlank="1" showInputMessage="1" showErrorMessage="1" errorTitle="入力エラー" error="工事番号の下１桁目を入力して下さい" sqref="AA22" xr:uid="{19898BC1-5758-4A4A-8FFE-9B2B5242D716}">
      <formula1>0</formula1>
      <formula2>9</formula2>
    </dataValidation>
    <dataValidation type="whole" imeMode="halfAlpha" allowBlank="1" showInputMessage="1" showErrorMessage="1" errorTitle="入力エラー" error="工事番号の１０桁目を入力して下さい" sqref="Y22" xr:uid="{01C813D1-EBA4-48DE-AD19-6DC6E5EACBE0}">
      <formula1>0</formula1>
      <formula2>9</formula2>
    </dataValidation>
    <dataValidation type="whole" imeMode="halfAlpha" allowBlank="1" showInputMessage="1" showErrorMessage="1" errorTitle="入力エラー" error="工事番号の９桁目を入力して下さい" sqref="X22" xr:uid="{635F4287-A143-4408-BF18-DD04A0921FE6}">
      <formula1>0</formula1>
      <formula2>9</formula2>
    </dataValidation>
    <dataValidation type="list" allowBlank="1" showInputMessage="1" sqref="W35:Y44" xr:uid="{AAF6C31C-41EC-491C-BAE1-A13CF468B12A}">
      <formula1>"式,個,台,ｔ,m,m2,m3,kg,人,月,日,回,本,組,袋,枚,巻,箇所"</formula1>
    </dataValidation>
    <dataValidation type="list" allowBlank="1" showInputMessage="1" showErrorMessage="1" errorTitle="入力エラー" error="軽減税率対象の場合は、※を選択して下さい。_x000a_非課税、不課税の場合は、◇を選択して下さい。_x000a_上記以外は、空白となります。" sqref="H35:I44" xr:uid="{C7C8F52D-FCB5-4D6F-BEFF-A18123253E02}">
      <formula1>"※,◎,◇"</formula1>
    </dataValidation>
    <dataValidation type="list" allowBlank="1" showInputMessage="1" showErrorMessage="1" sqref="K50" xr:uid="{14ECFD46-BBD5-4D53-BE7A-6A5B8E9BFA4F}">
      <formula1>"切り捨て,切り上げ,四捨五入"</formula1>
    </dataValidation>
    <dataValidation type="whole" imeMode="halfAlpha" allowBlank="1" showInputMessage="1" showErrorMessage="1" errorTitle="入力エラー" error="工事番号の８桁目を入力して下さい" sqref="W22" xr:uid="{53527C97-3813-4503-8F93-5F4777DAAC89}">
      <formula1>0</formula1>
      <formula2>9</formula2>
    </dataValidation>
    <dataValidation type="whole" imeMode="halfAlpha" allowBlank="1" showInputMessage="1" showErrorMessage="1" errorTitle="入力エラー" error="工事番号の７桁目を入力して下さい" sqref="V22" xr:uid="{0EB0565D-1F8B-440E-B534-81B2D4333D97}">
      <formula1>0</formula1>
      <formula2>9</formula2>
    </dataValidation>
    <dataValidation type="whole" imeMode="halfAlpha" showInputMessage="1" showErrorMessage="1" errorTitle="入力エラー" error="工事番号の６桁目を入力して下さい" sqref="U22" xr:uid="{58570110-4E3C-4117-9A0D-E2D6385D1F5B}">
      <formula1>0</formula1>
      <formula2>9</formula2>
    </dataValidation>
    <dataValidation type="whole" imeMode="halfAlpha" showInputMessage="1" showErrorMessage="1" errorTitle="入力エラー" error="工事番号の５桁目を入力して下さい" sqref="T22" xr:uid="{C7209D35-45EE-42FD-A7FA-388DC2A4B8A1}">
      <formula1>0</formula1>
      <formula2>9</formula2>
    </dataValidation>
    <dataValidation type="whole" imeMode="halfAlpha" showInputMessage="1" showErrorMessage="1" errorTitle="入力エラー" error="工事番号の４桁目を入力して下さい" sqref="S22" xr:uid="{0C3BFB3A-0EFE-45E5-B5D4-9713A5E2D75E}">
      <formula1>0</formula1>
      <formula2>9</formula2>
    </dataValidation>
    <dataValidation type="whole" imeMode="halfAlpha" showInputMessage="1" showErrorMessage="1" errorTitle="入力エラー" error="工事番号の３桁目を入力して下さい" sqref="R22" xr:uid="{E88A9DE2-20AB-4593-A43E-271F1C4D5434}">
      <formula1>0</formula1>
      <formula2>9</formula2>
    </dataValidation>
    <dataValidation type="whole" imeMode="halfAlpha" showInputMessage="1" showErrorMessage="1" errorTitle="入力エラー" error="工事番号の２桁目を入力して下さい" sqref="Q22" xr:uid="{05EFB16D-AB13-4049-BBB2-3B865A006B89}">
      <formula1>0</formula1>
      <formula2>9</formula2>
    </dataValidation>
    <dataValidation type="list" imeMode="halfAlpha" showDropDown="1" showInputMessage="1" showErrorMessage="1" errorTitle="入力エラー" error="工事番号の１桁目を入力してください" sqref="P22" xr:uid="{CB0A5591-4008-4FBD-B00C-A064F7F714CF}">
      <formula1>"0,1,2,3,4,5,6,7,8,9,A"</formula1>
    </dataValidation>
    <dataValidation type="whole" imeMode="halfAlpha" allowBlank="1" showInputMessage="1" showErrorMessage="1" errorTitle="入力エラー" error="工事番号の下２桁目を入力して下さい" sqref="Z22" xr:uid="{96D56489-7089-4495-BC48-AF8ABE05ED8D}">
      <formula1>0</formula1>
      <formula2>9</formula2>
    </dataValidation>
    <dataValidation type="whole" imeMode="halfAlpha" allowBlank="1" showInputMessage="1" showErrorMessage="1" errorTitle="入力エラー" error="注文書に記載された注文番号の７桁目を入力して下さい" sqref="BG11 BI15:BI16 V20" xr:uid="{5A9D7840-1DD5-4F98-9E46-C85E23D19BB3}">
      <formula1>0</formula1>
      <formula2>9</formula2>
    </dataValidation>
    <dataValidation type="whole" imeMode="halfAlpha" allowBlank="1" showInputMessage="1" showErrorMessage="1" errorTitle="入力エラー" error="注文書に記載された注文番号の６桁目を入力して下さい" sqref="BF11 BH15:BH16 U20" xr:uid="{A457712D-AE65-429C-BCB6-E03E0DDE69EA}">
      <formula1>0</formula1>
      <formula2>9</formula2>
    </dataValidation>
    <dataValidation type="whole" imeMode="halfAlpha" allowBlank="1" showInputMessage="1" showErrorMessage="1" errorTitle="入力エラー" error="注文書に記載された注文番号の５桁目を入力して下さい" sqref="BG15:BG16 T20" xr:uid="{60955BA7-3926-444B-B5D9-4D308F089964}">
      <formula1>0</formula1>
      <formula2>9</formula2>
    </dataValidation>
    <dataValidation type="whole" imeMode="halfAlpha" allowBlank="1" showInputMessage="1" showErrorMessage="1" errorTitle="入力エラー" error="注文書に記載された注文番号の４桁目を入力して下さい" sqref="BF15:BF16 S20" xr:uid="{D7871221-D357-49A4-80C0-B8844327C387}">
      <formula1>0</formula1>
      <formula2>9</formula2>
    </dataValidation>
    <dataValidation type="whole" imeMode="halfAlpha" allowBlank="1" showInputMessage="1" showErrorMessage="1" errorTitle="入力エラー" error="注文書に記載された注文番号の３桁目を入力して下さい" sqref="BE15:BE16 R20" xr:uid="{705177D3-E35E-4083-A0F3-3D869B20E32A}">
      <formula1>0</formula1>
      <formula2>9</formula2>
    </dataValidation>
    <dataValidation type="whole" imeMode="halfAlpha" allowBlank="1" showInputMessage="1" showErrorMessage="1" errorTitle="入力エラー" error="注文書に記載された注文番号の２桁目を入力して下さい" sqref="BD15:BD16 Q20" xr:uid="{D5AA5388-488A-4672-8A0A-22B5A975FEA1}">
      <formula1>0</formula1>
      <formula2>9</formula2>
    </dataValidation>
    <dataValidation type="whole" imeMode="halfAlpha" allowBlank="1" showInputMessage="1" showErrorMessage="1" errorTitle="入力エラー" error="注文書に記載された注文番号の１桁目を入力して下さい" sqref="BC15:BC16 P20" xr:uid="{357DD0AE-EE54-4648-8927-F7534D9D17EE}">
      <formula1>0</formula1>
      <formula2>9</formula2>
    </dataValidation>
    <dataValidation type="whole" imeMode="halfAlpha" allowBlank="1" showInputMessage="1" showErrorMessage="1" errorTitle="入力エラー" error="注文書に記載された工事番号の下_x000a_２桁目を入力して下さい" sqref="BL13:BL15" xr:uid="{71A2F6BB-0D58-4E50-A8AA-0751965DDD46}">
      <formula1>0</formula1>
      <formula2>9</formula2>
    </dataValidation>
    <dataValidation type="whole" imeMode="halfAlpha" allowBlank="1" showInputMessage="1" showErrorMessage="1" errorTitle="入力エラー" error="注文書に記載された工事番号の下１桁目を入力して下さい" sqref="BM13:BM15" xr:uid="{31E4C966-D0B4-49C8-AEC4-49EAD056F9F2}">
      <formula1>0</formula1>
      <formula2>9</formula2>
    </dataValidation>
    <dataValidation type="whole" imeMode="halfAlpha" allowBlank="1" showInputMessage="1" showErrorMessage="1" errorTitle="入力エラー" error="注文書に記載された工事番号の９桁目を入力して下さい" sqref="O16 X18" xr:uid="{51E3DC9F-3F8B-45F3-80CC-010AD4B269E4}">
      <formula1>0</formula1>
      <formula2>9</formula2>
    </dataValidation>
    <dataValidation type="whole" imeMode="halfAlpha" allowBlank="1" showInputMessage="1" showErrorMessage="1" errorTitle="入力エラー" error="注文書に記載された工事番号の１０桁目を入力して下さい" sqref="BJ13:BJ15" xr:uid="{1E5AC40F-BB95-45F8-AB40-78F9DFADBC0D}">
      <formula1>0</formula1>
      <formula2>9</formula2>
    </dataValidation>
    <dataValidation type="whole" imeMode="halfAlpha" allowBlank="1" showInputMessage="1" showErrorMessage="1" errorTitle="取引先コードの確認" error="注文書に記載された取引先コードの８桁目を入力して下さい" sqref="BJ9:BJ10 BH8" xr:uid="{9EBB9A83-D4AD-4FF9-A8A4-443C7B54EC09}">
      <formula1>0</formula1>
      <formula2>9</formula2>
    </dataValidation>
    <dataValidation type="whole" imeMode="halfAlpha" allowBlank="1" showInputMessage="1" showErrorMessage="1" errorTitle="取引先コードの確認" error="注文書に記載された取引先コードの１桁目を入力して下さい" sqref="BA8:BA9 BC9:BC10" xr:uid="{63F55B03-2C6B-48C2-A2B3-5068E6C7B049}">
      <formula1>0</formula1>
      <formula2>9</formula2>
    </dataValidation>
    <dataValidation type="whole" imeMode="halfAlpha" allowBlank="1" showInputMessage="1" showErrorMessage="1" errorTitle="取引先コードの確認" error="注文書に記載された取引先コードの２桁目を入力して下さい" sqref="BB8:BB9 BD9:BD10" xr:uid="{6FD79B5A-C018-4939-A2A2-AE1BBB15A462}">
      <formula1>0</formula1>
      <formula2>9</formula2>
    </dataValidation>
    <dataValidation type="whole" imeMode="halfAlpha" allowBlank="1" showInputMessage="1" showErrorMessage="1" errorTitle="取引先コードの確認" error="注文書に記載された取引先コードの３桁目を入力して下さい" sqref="BE9:BE10 BC8" xr:uid="{49AA7C26-7C90-41F2-A32C-B8437D25DE94}">
      <formula1>0</formula1>
      <formula2>9</formula2>
    </dataValidation>
    <dataValidation type="whole" imeMode="halfAlpha" allowBlank="1" showInputMessage="1" showErrorMessage="1" errorTitle="取引先コードの確認" error="注文書に記載された取引先コードの４桁目を入力して下さい" sqref="BF9:BF10 BD8" xr:uid="{607D22F0-D7C1-405C-BEC7-58BBC50CC52D}">
      <formula1>0</formula1>
      <formula2>9</formula2>
    </dataValidation>
    <dataValidation type="whole" imeMode="halfAlpha" allowBlank="1" showInputMessage="1" showErrorMessage="1" errorTitle="取引先コードの確認" error="注文書に記載された取引先コードの５桁目を入力して下さい" sqref="BG9:BG10 BE8" xr:uid="{10782CBC-0081-4DF9-9746-B8B27E490421}">
      <formula1>0</formula1>
      <formula2>9</formula2>
    </dataValidation>
    <dataValidation type="whole" imeMode="halfAlpha" allowBlank="1" showInputMessage="1" showErrorMessage="1" errorTitle="取引先コードの確認" error="注文書に記載された取引先コードの６桁目を入力して下さい" sqref="BH9:BH10 BF8" xr:uid="{6003A549-A2B8-44E9-AC06-D587BE353B86}">
      <formula1>0</formula1>
      <formula2>9</formula2>
    </dataValidation>
    <dataValidation type="whole" imeMode="halfAlpha" allowBlank="1" showInputMessage="1" showErrorMessage="1" errorTitle="取引先コードの確認" error="注文書に記載された取引先コードの７桁目を入力して下さい" sqref="BI9:BI10 BG8" xr:uid="{0B799563-6F55-4E1B-81A1-B9E6F03C6AB2}">
      <formula1>0</formula1>
      <formula2>9</formula2>
    </dataValidation>
  </dataValidations>
  <pageMargins left="0.7" right="0.7" top="0.75" bottom="0.75" header="0.3" footer="0.3"/>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42</vt:i4>
      </vt:variant>
    </vt:vector>
  </HeadingPairs>
  <TitlesOfParts>
    <vt:vector size="44" baseType="lpstr">
      <vt:lpstr>請求書（非契約）</vt:lpstr>
      <vt:lpstr>請求書（非契約）記入例</vt:lpstr>
      <vt:lpstr>'請求書（非契約）'!Print_Area</vt:lpstr>
      <vt:lpstr>'請求書（非契約）記入例'!Print_Area</vt:lpstr>
      <vt:lpstr>'請求書（非契約）'!非_消費税</vt:lpstr>
      <vt:lpstr>'請求書（非契約）記入例'!非_消費税</vt:lpstr>
      <vt:lpstr>'請求書（非契約）'!非_税抜き金額</vt:lpstr>
      <vt:lpstr>'請求書（非契約）記入例'!非_税抜き金額</vt:lpstr>
      <vt:lpstr>'請求書（非契約）'!非_税抜き金額１集計</vt:lpstr>
      <vt:lpstr>'請求書（非契約）記入例'!非_税抜き金額１集計</vt:lpstr>
      <vt:lpstr>'請求書（非契約）'!非_税抜き金額２集計</vt:lpstr>
      <vt:lpstr>'請求書（非契約）記入例'!非_税抜き金額２集計</vt:lpstr>
      <vt:lpstr>'請求書（非契約）'!非_税抜き金額３集計</vt:lpstr>
      <vt:lpstr>'請求書（非契約）記入例'!非_税抜き金額３集計</vt:lpstr>
      <vt:lpstr>'請求書（非契約）'!非_税率</vt:lpstr>
      <vt:lpstr>'請求書（非契約）記入例'!非_税率</vt:lpstr>
      <vt:lpstr>'請求書（非契約）'!非_税率１</vt:lpstr>
      <vt:lpstr>'請求書（非契約）記入例'!非_税率１</vt:lpstr>
      <vt:lpstr>'請求書（非契約）'!非_税率１四捨五入</vt:lpstr>
      <vt:lpstr>'請求書（非契約）記入例'!非_税率１四捨五入</vt:lpstr>
      <vt:lpstr>'請求書（非契約）'!非_税率１切り捨て</vt:lpstr>
      <vt:lpstr>'請求書（非契約）記入例'!非_税率１切り捨て</vt:lpstr>
      <vt:lpstr>'請求書（非契約）'!非_税率１切り上げ</vt:lpstr>
      <vt:lpstr>'請求書（非契約）記入例'!非_税率１切り上げ</vt:lpstr>
      <vt:lpstr>'請求書（非契約）'!非_税率２</vt:lpstr>
      <vt:lpstr>'請求書（非契約）記入例'!非_税率２</vt:lpstr>
      <vt:lpstr>'請求書（非契約）'!非_税率２四捨五入</vt:lpstr>
      <vt:lpstr>'請求書（非契約）記入例'!非_税率２四捨五入</vt:lpstr>
      <vt:lpstr>'請求書（非契約）'!非_税率２切り捨て</vt:lpstr>
      <vt:lpstr>'請求書（非契約）記入例'!非_税率２切り捨て</vt:lpstr>
      <vt:lpstr>'請求書（非契約）'!非_税率２切り上げ</vt:lpstr>
      <vt:lpstr>'請求書（非契約）記入例'!非_税率２切り上げ</vt:lpstr>
      <vt:lpstr>'請求書（非契約）'!非_税率３</vt:lpstr>
      <vt:lpstr>'請求書（非契約）記入例'!非_税率３</vt:lpstr>
      <vt:lpstr>'請求書（非契約）'!非_税率３四捨五入</vt:lpstr>
      <vt:lpstr>'請求書（非契約）記入例'!非_税率３四捨五入</vt:lpstr>
      <vt:lpstr>'請求書（非契約）'!非_税率３切り捨て</vt:lpstr>
      <vt:lpstr>'請求書（非契約）記入例'!非_税率３切り捨て</vt:lpstr>
      <vt:lpstr>'請求書（非契約）'!非_税率３切り上げ</vt:lpstr>
      <vt:lpstr>'請求書（非契約）記入例'!非_税率３切り上げ</vt:lpstr>
      <vt:lpstr>'請求書（非契約）'!非_端数処理</vt:lpstr>
      <vt:lpstr>'請求書（非契約）記入例'!非_端数処理</vt:lpstr>
      <vt:lpstr>'請求書（非契約）'!非_内訳合計</vt:lpstr>
      <vt:lpstr>'請求書（非契約）記入例'!非_内訳合計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yoshida_kayo</dc:creator>
  <cp:lastModifiedBy>松井　翠夏</cp:lastModifiedBy>
  <cp:lastPrinted>2023-09-29T05:27:12Z</cp:lastPrinted>
  <dcterms:created xsi:type="dcterms:W3CDTF">2022-08-08T07:57:16Z</dcterms:created>
  <dcterms:modified xsi:type="dcterms:W3CDTF">2023-09-29T08:36:26Z</dcterms:modified>
</cp:coreProperties>
</file>